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y Drive\NEW UI G-DRIVE\4. PACE Program Admin\1. Admin  DC PACE\3. Process (UI)\4 - Underwriting\Techncial Validation\"/>
    </mc:Choice>
  </mc:AlternateContent>
  <xr:revisionPtr revIDLastSave="0" documentId="13_ncr:1_{1F565035-3B50-4D6D-9C1B-7A78077B2A13}" xr6:coauthVersionLast="43" xr6:coauthVersionMax="43" xr10:uidLastSave="{00000000-0000-0000-0000-000000000000}"/>
  <bookViews>
    <workbookView xWindow="180" yWindow="996" windowWidth="22860" windowHeight="11964" tabRatio="500" xr2:uid="{00000000-000D-0000-FFFF-FFFF00000000}"/>
  </bookViews>
  <sheets>
    <sheet name="Project Saving Summary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C">#REF!</definedName>
    <definedName name="\F">#REF!</definedName>
    <definedName name="\M">#REF!</definedName>
    <definedName name="\P">#REF!</definedName>
    <definedName name="\R">#REF!</definedName>
    <definedName name="\S">#REF!</definedName>
    <definedName name="__FDS_HYPERLINK_TOGGLE_STATE__" hidden="1">"ON"</definedName>
    <definedName name="_12__123Graph_LBL_ACHART_1" hidden="1">[1]synthgraph!#REF!</definedName>
    <definedName name="_13__123Graph_LBL_ACHART_3" hidden="1">#REF!</definedName>
    <definedName name="_14__123Graph_LBL_DCHART_1" hidden="1">[1]synthgraph!#REF!</definedName>
    <definedName name="_2__123Graph_ACHART_1" hidden="1">[1]synthgraph!#REF!</definedName>
    <definedName name="_3__123Graph_ACHART_3" hidden="1">#REF!</definedName>
    <definedName name="_5__123Graph_BCHART_1" hidden="1">[1]synthgraph!#REF!</definedName>
    <definedName name="_6__123Graph_BCHART_3" hidden="1">#REF!</definedName>
    <definedName name="_9__123Graph_DCHART_1" hidden="1">[1]synthgraph!#REF!</definedName>
    <definedName name="_ALA1">'[2]Pro Forma'!#REF!</definedName>
    <definedName name="_ala2">'[3]Pro Forma'!#REF!</definedName>
    <definedName name="_DS1">'[2]Pro Forma'!#REF!</definedName>
    <definedName name="_END1">'[2]Pro Forma'!#REF!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1">'[2]Pro Forma'!#REF!</definedName>
    <definedName name="_Regression_Int" hidden="1">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o1">[4]Report_Transmittal!$D$6</definedName>
    <definedName name="_To2">[4]Report_Transmittal!$D$7</definedName>
    <definedName name="_To3">[4]Report_Transmittal!$D$8</definedName>
    <definedName name="_To4">[4]Report_Transmittal!$D$9</definedName>
    <definedName name="_To5">[4]Report_Transmittal!$D$10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q">'[5]2.Project Budget'!$G$9</definedName>
    <definedName name="ACRES">#REF!</definedName>
    <definedName name="ActCumValues">'[4]CPIS_Report_Apr-04-2005'!$H$65:$BQ$65</definedName>
    <definedName name="ActualandFFWIP">'[4]CPIS_Report_Apr-04-2005'!$H$33:$BQ$35</definedName>
    <definedName name="ActWIPTimeLine">'[4]CPIS_Report_Apr-04-2005'!$H$64:$BQ$64</definedName>
    <definedName name="adsfd" hidden="1">[1]synthgraph!#REF!</definedName>
    <definedName name="ALA">#REF!</definedName>
    <definedName name="AMORT">#REF!</definedName>
    <definedName name="anscount" hidden="1">2</definedName>
    <definedName name="ASS" hidden="1">#REF!</definedName>
    <definedName name="Average_SF">[6]Assumptions!#REF!</definedName>
    <definedName name="AvgWIP">'[4]CPIS_Report_Apr-04-2005'!#REF!</definedName>
    <definedName name="BackColor1">'[4]CPIS_Report_Apr-04-2005'!$B$2:$BT$31</definedName>
    <definedName name="BackColor2">'[4]CPIS_Report_Apr-04-2005'!$B$52:$BT$52</definedName>
    <definedName name="BackColor3">'[4]CPIS_Report_Apr-04-2005'!$B$2:$B$52</definedName>
    <definedName name="BackColor4">'[4]CPIS_Report_Apr-04-2005'!$BR$2:$BT$52</definedName>
    <definedName name="BackColor5">'[4]CPIS_Report_Apr-04-2005'!$B$37:$BT$45</definedName>
    <definedName name="BBCST">#REF!</definedName>
    <definedName name="Beg_Bal">#REF!</definedName>
    <definedName name="BestFinishDate">'[4]CPIS_Report_Apr-04-2005'!#REF!</definedName>
    <definedName name="BGRSF">#REF!</definedName>
    <definedName name="BNRSF">#REF!</definedName>
    <definedName name="BSIPbPageSetupChartSize" hidden="1">1</definedName>
    <definedName name="BSIPbPageSetupChartSize_0" hidden="1">0</definedName>
    <definedName name="BSIPbPageSetupDraftQuality" hidden="1">1</definedName>
    <definedName name="BSIPbPageSetupDraftQuality_0" hidden="1">0</definedName>
    <definedName name="BSIPbPageSetupDrawingColor" hidden="1">1</definedName>
    <definedName name="BSIPbPageSetupDrawingColor_0" hidden="1">0</definedName>
    <definedName name="BSIPbPageSetupFitToPagesTall" hidden="1">1</definedName>
    <definedName name="BSIPbPageSetupFitToPagesTall_0" hidden="1">1</definedName>
    <definedName name="BSIPbPageSetupFitToPagesWide" hidden="1">1</definedName>
    <definedName name="BSIPbPageSetupFitToPagesWide_0" hidden="1">1</definedName>
    <definedName name="BSIPbPageSetupMediaName" hidden="1">1</definedName>
    <definedName name="BSIPbPageSetupMediaName_0" hidden="1">"ANSI_B_(11.00_x_17.00_Inches)"</definedName>
    <definedName name="BSIPbPageSetupPageOrientation" hidden="1">1</definedName>
    <definedName name="BSIPbPageSetupPageOrientation_0" hidden="1">2</definedName>
    <definedName name="BSIPbPageSetupPaperHeight" hidden="1">1</definedName>
    <definedName name="BSIPbPageSetupPaperHeight_0" hidden="1">1224</definedName>
    <definedName name="BSIPbPageSetupPaperMarginBottom" hidden="1">1</definedName>
    <definedName name="BSIPbPageSetupPaperMarginBottom_0" hidden="1">0</definedName>
    <definedName name="BSIPbPageSetupPaperMarginFooter" hidden="1">1</definedName>
    <definedName name="BSIPbPageSetupPaperMarginFooter_0" hidden="1">0</definedName>
    <definedName name="BSIPbPageSetupPaperMarginHeader" hidden="1">1</definedName>
    <definedName name="BSIPbPageSetupPaperMarginHeader_0" hidden="1">0</definedName>
    <definedName name="BSIPbPageSetupPaperMarginLeft" hidden="1">1</definedName>
    <definedName name="BSIPbPageSetupPaperMarginLeft_0" hidden="1">0</definedName>
    <definedName name="BSIPbPageSetupPaperMarginRight" hidden="1">1</definedName>
    <definedName name="BSIPbPageSetupPaperMarginRight_0" hidden="1">0</definedName>
    <definedName name="BSIPbPageSetupPaperMarginTop" hidden="1">1</definedName>
    <definedName name="BSIPbPageSetupPaperMarginTop_0" hidden="1">0</definedName>
    <definedName name="BSIPbPageSetupPaperWidth" hidden="1">1</definedName>
    <definedName name="BSIPbPageSetupPaperWidth_0" hidden="1">792</definedName>
    <definedName name="BSIPbPageSetupPlotSizeType" hidden="1">1</definedName>
    <definedName name="BSIPbPageSetupPlotSizeType_0" hidden="1">1</definedName>
    <definedName name="BSIPbPageSetupPrintCellErrors" hidden="1">1</definedName>
    <definedName name="BSIPbPageSetupPrintCellErrors_0" hidden="1">0</definedName>
    <definedName name="BSIPbPageSetupPrintComments" hidden="1">1</definedName>
    <definedName name="BSIPbPageSetupPrintComments_0" hidden="1">-4142</definedName>
    <definedName name="BSIPbPageSetupPrintGridlines" hidden="1">1</definedName>
    <definedName name="BSIPbPageSetupPrintGridlines_0" hidden="1">0</definedName>
    <definedName name="BSIPbPageSetupUseStandardMargins" hidden="1">1</definedName>
    <definedName name="BSIPbPageSetupUseStandardMargins_0" hidden="1">0</definedName>
    <definedName name="BSIPbPageSetupUseZoom" hidden="1">1</definedName>
    <definedName name="BSIPbPageSetupUseZoom_0" hidden="1">0</definedName>
    <definedName name="BSIPbPageSetupZoom" hidden="1">1</definedName>
    <definedName name="BSIPbPageSetupZoom_0" hidden="1">100</definedName>
    <definedName name="BSIWhichPageSetup" hidden="1">1</definedName>
    <definedName name="BSIWhichPageSetup_0" hidden="1">"0þ"</definedName>
    <definedName name="Cap">[6]Assumptions!$E$32</definedName>
    <definedName name="CASE">#REF!</definedName>
    <definedName name="CDATE">#REF!</definedName>
    <definedName name="CDV_Ret_Post">[6]Assumptions!$I$19</definedName>
    <definedName name="CDV_Ret_Pre">[6]Assumptions!$I$15</definedName>
    <definedName name="CF_Delete">'[4]CPIS_Report_Apr-04-2005'!$A$37:$BT$51</definedName>
    <definedName name="cgrsf">[7]CondoSummary!$H$20</definedName>
    <definedName name="ChartAlignCol">'[4]CPIS_Report_Apr-04-2005'!$BS$1:$BS$65536</definedName>
    <definedName name="Check">#REF!</definedName>
    <definedName name="Choices_Wrapper">#N/A</definedName>
    <definedName name="CleanRange">'[4]CPIS_Report_Apr-04-2005'!$A$57:$IV$78</definedName>
    <definedName name="CleanRange2">'[4]CPIS_Report_Apr-04-2005'!#REF!</definedName>
    <definedName name="cnrsf">[7]CondoSummary!$F$20</definedName>
    <definedName name="ColorReconcileRow">'[4]CPIS_Report_Apr-04-2005'!$A$51:$IV$51</definedName>
    <definedName name="COLUMBIA">#REF!</definedName>
    <definedName name="COMMA">#REF!</definedName>
    <definedName name="CompletedMP">'[4]CPIS_Report_Apr-04-2005'!#REF!</definedName>
    <definedName name="CONST">#REF!</definedName>
    <definedName name="Const_Loan_end">[6]Assumptions!#REF!</definedName>
    <definedName name="Const_loan_Rate">[6]Assumptions!#REF!</definedName>
    <definedName name="const_start">[6]Assumptions!#REF!</definedName>
    <definedName name="COST">#REF!</definedName>
    <definedName name="CPIG">#REF!</definedName>
    <definedName name="Cum_Int">#REF!</definedName>
    <definedName name="CumInsert">'[4]CPIS_Report_Apr-04-2005'!$A$12:$BT$12</definedName>
    <definedName name="dasfsdzf" hidden="1">#REF!</definedName>
    <definedName name="Data">#REF!</definedName>
    <definedName name="DataDate">[4]Report_Transmittal!$T$12</definedName>
    <definedName name="Date">[4]Report_Transmittal!$T$6</definedName>
    <definedName name="DatesForShowOnly1">'[4]CPIS_Report_Apr-04-2005'!$H$31:$BQ$31</definedName>
    <definedName name="DatesForShowOnly2">'[4]CPIS_Report_Apr-04-2005'!$H$51:$BQ$51</definedName>
    <definedName name="DDATE">#REF!</definedName>
    <definedName name="Debt_Calc1_Amort" hidden="1">[8]DebtSupport!$C$32</definedName>
    <definedName name="Debt_Calc1_CapExEnd" hidden="1">[8]DebtSupport!$C$31</definedName>
    <definedName name="Debt_Calc1_Draw" hidden="1">[8]DebtSupport!$C$29</definedName>
    <definedName name="Debt_Calc1_End" hidden="1">[8]DebtSupport!$C$33</definedName>
    <definedName name="Debt_Calc1_InitialBalance" hidden="1">[8]DebtSupport!$C$38</definedName>
    <definedName name="Debt_Calc1_IO" hidden="1">[8]DebtSupport!$C$30</definedName>
    <definedName name="Debt_Calc1_IsPrepaid" hidden="1">[8]DebtSupport!$C$35</definedName>
    <definedName name="Debt_Calc1_IsRefied" hidden="1">[8]DebtSupport!$C$34</definedName>
    <definedName name="Debt_Calc1_Maturity" hidden="1">[8]DebtSupport!$C$28</definedName>
    <definedName name="Debt_Calc1_Start" hidden="1">[8]DebtSupport!$C$26</definedName>
    <definedName name="Debt_Calc1_Term" hidden="1">[8]DebtSupport!$C$27</definedName>
    <definedName name="Debt_Calc1_Year" hidden="1">[8]DebtSupport!$C$39</definedName>
    <definedName name="Debt_Calc2_Amort" hidden="1">[8]DebtSupport!$D$32</definedName>
    <definedName name="Debt_Calc2_CapExEnd" hidden="1">[8]DebtSupport!$D$31</definedName>
    <definedName name="Debt_Calc2_Draw" hidden="1">[8]DebtSupport!$D$29</definedName>
    <definedName name="Debt_Calc2_End" hidden="1">[8]DebtSupport!$D$33</definedName>
    <definedName name="Debt_Calc2_InitialBalance" hidden="1">[8]DebtSupport!$D$38</definedName>
    <definedName name="Debt_Calc2_IO" hidden="1">[8]DebtSupport!$D$30</definedName>
    <definedName name="Debt_Calc2_IsPrepaid" hidden="1">[8]DebtSupport!$D$35</definedName>
    <definedName name="Debt_Calc2_IsRefied" hidden="1">[8]DebtSupport!$D$34</definedName>
    <definedName name="Debt_Calc2_Maturity" hidden="1">[8]DebtSupport!$D$28</definedName>
    <definedName name="Debt_Calc2_Start" hidden="1">[8]DebtSupport!$D$26</definedName>
    <definedName name="Debt_Calc2_Term" hidden="1">[8]DebtSupport!$D$27</definedName>
    <definedName name="Debt_Calc2_Year" hidden="1">[8]DebtSupport!$D$39</definedName>
    <definedName name="Debt_Calc3_Amort" hidden="1">[8]DebtSupport!$E$32</definedName>
    <definedName name="Debt_Calc3_CapExEnd" hidden="1">[8]DebtSupport!$E$31</definedName>
    <definedName name="Debt_Calc3_Draw" hidden="1">[8]DebtSupport!$E$29</definedName>
    <definedName name="Debt_Calc3_End" hidden="1">[8]DebtSupport!$E$33</definedName>
    <definedName name="Debt_Calc3_InitialBalance" hidden="1">[8]DebtSupport!$E$38</definedName>
    <definedName name="Debt_Calc3_IO" hidden="1">[8]DebtSupport!$E$30</definedName>
    <definedName name="Debt_Calc3_IsPrepaid" hidden="1">[8]DebtSupport!$E$35</definedName>
    <definedName name="Debt_Calc3_Maturity" hidden="1">[8]DebtSupport!$E$28</definedName>
    <definedName name="Debt_Calc3_Refi1" hidden="1">[8]DebtSupport!$E$36</definedName>
    <definedName name="Debt_Calc3_Refi2" hidden="1">[8]DebtSupport!$E$37</definedName>
    <definedName name="Debt_Calc3_Start" hidden="1">[8]DebtSupport!$E$26</definedName>
    <definedName name="Debt_Calc3_Term" hidden="1">[8]DebtSupport!$E$27</definedName>
    <definedName name="Debt_CalcType2" hidden="1">[8]DebtValidation!$C$3</definedName>
    <definedName name="Debt_CalcType3" hidden="1">[8]DebtValidation!$C$4</definedName>
    <definedName name="Debt_CalcType4" hidden="1">[8]DebtValidation!$C$5</definedName>
    <definedName name="Debt_CalcType5" hidden="1">[8]DebtValidation!$C$6</definedName>
    <definedName name="Debt_CalcTypes" hidden="1">[8]DebtValidation!$C$2:$C$6</definedName>
    <definedName name="Debt_FundType1" hidden="1">[8]DebtValidation!$E$2</definedName>
    <definedName name="Debt_FundType2" hidden="1">[8]DebtValidation!$E$3</definedName>
    <definedName name="Debt_FundType3" hidden="1">[8]DebtValidation!$E$4</definedName>
    <definedName name="Debt_FundTypes" hidden="1">[8]DebtValidation!$E$2:$E$3</definedName>
    <definedName name="DEBT_InitialBalance" hidden="1">'[8]Debt Inputs'!$AX$44</definedName>
    <definedName name="Debt_InitialBOPBalance" hidden="1">'[8]Debt Inputs'!$AT$44</definedName>
    <definedName name="DEBT_InitialCapital" hidden="1">'[8]Debt Inputs'!$AW$44</definedName>
    <definedName name="DEBT_InitialFunding" hidden="1">'[8]Debt Inputs'!$AR$45</definedName>
    <definedName name="DEBT_InitialInterest" hidden="1">'[8]Debt Inputs'!$AU$44</definedName>
    <definedName name="Debt_InitialLoanFee" hidden="1">'[8]Debt Inputs'!$AS$45</definedName>
    <definedName name="DEBT_InitialMaturity" hidden="1">'[8]Debt Inputs'!$AY$44</definedName>
    <definedName name="Debt_InitialPrepaymentFee" hidden="1">'[8]Debt Inputs'!$BA$44</definedName>
    <definedName name="DEBT_InitialPrincipal" hidden="1">'[8]Debt Inputs'!$AV$44</definedName>
    <definedName name="DEBT_InitialRefi" hidden="1">'[8]Debt Inputs'!$AZ$44</definedName>
    <definedName name="Debt_InitialSeniorBalance" hidden="1">'[8]Debt Inputs'!$BG$44</definedName>
    <definedName name="Debt_InitialSeniorBOPBalance" hidden="1">'[8]Debt Inputs'!$BD$44</definedName>
    <definedName name="Debt_InitialSeniorInterest" hidden="1">'[8]Debt Inputs'!$BE$44</definedName>
    <definedName name="Debt_InitialSeniorPrincipal" hidden="1">'[8]Debt Inputs'!$BF$44</definedName>
    <definedName name="Debt_Label1_Amort" hidden="1">[8]DebtSupport!$C$22</definedName>
    <definedName name="Debt_Label1_Amount" hidden="1">[8]DebtSupport!$C$17</definedName>
    <definedName name="Debt_Label1_InitialRate" hidden="1">[8]DebtSupport!$C$24</definedName>
    <definedName name="Debt_Label1_IO" hidden="1">[8]DebtSupport!$C$21</definedName>
    <definedName name="Debt_Label1_Maturity" hidden="1">[8]DebtSupport!$C$23</definedName>
    <definedName name="Debt_Label1_Percent" hidden="1">[8]DebtSupport!$C$19</definedName>
    <definedName name="Debt_Label1_Term" hidden="1">[8]DebtSupport!$C$20</definedName>
    <definedName name="Debt_Label1_Value" hidden="1">[8]DebtSupport!$C$18</definedName>
    <definedName name="Debt_Label2_Amort" hidden="1">[8]DebtSupport!$D$22</definedName>
    <definedName name="Debt_Label2_Amount" hidden="1">[8]DebtSupport!$D$17</definedName>
    <definedName name="Debt_Label2_InitialRate" hidden="1">[8]DebtSupport!$D$24</definedName>
    <definedName name="Debt_Label2_IO" hidden="1">[8]DebtSupport!$D$21</definedName>
    <definedName name="Debt_Label2_Maturity" hidden="1">[8]DebtSupport!$D$23</definedName>
    <definedName name="Debt_Label2_Percent" hidden="1">[8]DebtSupport!$D$19</definedName>
    <definedName name="Debt_Label2_Term" hidden="1">[8]DebtSupport!$D$20</definedName>
    <definedName name="Debt_Label2_Value" hidden="1">[8]DebtSupport!$D$18</definedName>
    <definedName name="Debt_Label3_Amort" hidden="1">[8]DebtSupport!$E$22</definedName>
    <definedName name="Debt_Label3_Amount" hidden="1">[8]DebtSupport!$E$17</definedName>
    <definedName name="Debt_Label3_InitialRate" hidden="1">[8]DebtSupport!$E$24</definedName>
    <definedName name="Debt_Label3_IO" hidden="1">[8]DebtSupport!$E$21</definedName>
    <definedName name="Debt_Label3_Maturity" hidden="1">[8]DebtSupport!$E$23</definedName>
    <definedName name="Debt_Label3_Percent" hidden="1">[8]DebtSupport!$E$19</definedName>
    <definedName name="Debt_Label3_Term" hidden="1">[8]DebtSupport!$E$20</definedName>
    <definedName name="Debt_Label3_Value" hidden="1">[8]DebtSupport!$E$18</definedName>
    <definedName name="Debt_LoanType1" hidden="1">[8]DebtValidation!$A$2</definedName>
    <definedName name="Debt_LoanType2" hidden="1">[8]DebtValidation!$A$3</definedName>
    <definedName name="Debt_LoanType4" hidden="1">[8]DebtValidation!$A$5</definedName>
    <definedName name="Debt_LoanTypes" hidden="1">[8]DebtValidation!$A$2:$A$4</definedName>
    <definedName name="DEBT_PaymentType1" hidden="1">[8]DebtValidation!$D$2</definedName>
    <definedName name="DEBT_PaymentType5" hidden="1">[8]DebtValidation!$D$3</definedName>
    <definedName name="DEBT_PaymentTypes" hidden="1">[8]DebtValidation!$D$2:$D$3</definedName>
    <definedName name="Debt_PurchaseRange" hidden="1">0</definedName>
    <definedName name="Debt_RefiTypes" hidden="1">[8]DebtValidation!$A$2:$A$5</definedName>
    <definedName name="Debt_Show1_Amort" hidden="1">[8]DebtSupport!$C$11</definedName>
    <definedName name="Debt_Show1_Amount" hidden="1">[8]DebtSupport!$C$6</definedName>
    <definedName name="Debt_Show1_CapEx" hidden="1">[8]DebtSupport!$C$3</definedName>
    <definedName name="Debt_Show1_FundDate" hidden="1">[8]DebtSupport!$C$5</definedName>
    <definedName name="Debt_Show1_FundMethod" hidden="1">[8]DebtSupport!$C$4</definedName>
    <definedName name="Debt_Show1_FundPercent" hidden="1">[8]DebtSupport!$C$7</definedName>
    <definedName name="Debt_Show1_FundPoints" hidden="1">[8]DebtSupport!$C$8</definedName>
    <definedName name="Debt_Show1_Loan" hidden="1">[8]DebtSupport!$C$2</definedName>
    <definedName name="Debt_Show1_Rate" hidden="1">[8]DebtSupport!$C$9</definedName>
    <definedName name="Debt_Show1_Spread" hidden="1">[8]DebtSupport!$C$10</definedName>
    <definedName name="Debt_Show2_Amort" hidden="1">[8]DebtSupport!$D$11</definedName>
    <definedName name="Debt_Show2_Amount" hidden="1">[8]DebtSupport!$D$6</definedName>
    <definedName name="Debt_Show2_CapEx" hidden="1">[8]DebtSupport!$D$3</definedName>
    <definedName name="Debt_Show2_FundDate" hidden="1">[8]DebtSupport!$D$5</definedName>
    <definedName name="Debt_Show2_FundMethod" hidden="1">[8]DebtSupport!$D$4</definedName>
    <definedName name="Debt_Show2_FundPercent" hidden="1">[8]DebtSupport!$D$7</definedName>
    <definedName name="Debt_Show2_FundPoints" hidden="1">[8]DebtSupport!$D$8</definedName>
    <definedName name="Debt_Show2_Loan" hidden="1">[8]DebtSupport!$D$2</definedName>
    <definedName name="Debt_Show2_Rate" hidden="1">[8]DebtSupport!$D$9</definedName>
    <definedName name="Debt_Show2_Spread" hidden="1">[8]DebtSupport!$D$10</definedName>
    <definedName name="Debt_Show3_Amort" hidden="1">[8]DebtSupport!$E$11</definedName>
    <definedName name="Debt_Show3_Amount" hidden="1">[8]DebtSupport!$E$6</definedName>
    <definedName name="Debt_Show3_CapEx" hidden="1">[8]DebtSupport!$E$3</definedName>
    <definedName name="Debt_Show3_FundDate" hidden="1">[8]DebtSupport!$E$5</definedName>
    <definedName name="Debt_Show3_FundMethod" hidden="1">[8]DebtSupport!$E$4</definedName>
    <definedName name="Debt_Show3_FundPercent" hidden="1">[8]DebtSupport!$E$7</definedName>
    <definedName name="Debt_Show3_FundPoints" hidden="1">[8]DebtSupport!$E$8</definedName>
    <definedName name="Debt_Show3_Loan" hidden="1">[8]DebtSupport!$E$2</definedName>
    <definedName name="Debt_Show3_Rate" hidden="1">[8]DebtSupport!$E$9</definedName>
    <definedName name="Debt_Show3_Refi" hidden="1">[8]DebtSupport!$E$12</definedName>
    <definedName name="Debt_Show3_Refi1" hidden="1">[8]DebtSupport!$E$13</definedName>
    <definedName name="Debt_Show3_Refi2" hidden="1">[8]DebtSupport!$E$14</definedName>
    <definedName name="Debt_Show3_Spread" hidden="1">[8]DebtSupport!$E$10</definedName>
    <definedName name="Debt_SubordinationType2" hidden="1">[8]DebtValidation!$J$3</definedName>
    <definedName name="Debt_SubordinationTypes" hidden="1">[8]DebtValidation!$J$2:$J$3</definedName>
    <definedName name="Debt_Yes" hidden="1">[8]DebtValidation!$K$2</definedName>
    <definedName name="Debt_YesNo" hidden="1">[8]DebtValidation!$K$2:$K$3</definedName>
    <definedName name="DEVFEE">'[9]Actual v Budget'!#REF!</definedName>
    <definedName name="DEVP">#REF!</definedName>
    <definedName name="DEVP1">[2]Development!$J$46</definedName>
    <definedName name="DS">#REF!</definedName>
    <definedName name="DummyValues">'[4]CPIS_Report_Apr-04-2005'!$H$62:$BQ$62</definedName>
    <definedName name="Empty">[6]Assumptions!#REF!</definedName>
    <definedName name="END">#REF!</definedName>
    <definedName name="End_Bal">#REF!</definedName>
    <definedName name="Extra_Pay">#REF!</definedName>
    <definedName name="FAR">#REF!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P_165_1_aUrv" hidden="1">#REF!</definedName>
    <definedName name="FDP_166_1_aUrv" hidden="1">#REF!</definedName>
    <definedName name="FDP_167_1_aUrv" hidden="1">#REF!</definedName>
    <definedName name="FDP_168_1_aSrv" hidden="1">#REF!</definedName>
    <definedName name="FDP_169_1_aUrv" hidden="1">#REF!</definedName>
    <definedName name="FDP_170_1_aSrv" hidden="1">#REF!</definedName>
    <definedName name="FDP_171_1_aUrv" hidden="1">#REF!</definedName>
    <definedName name="FDP_172_1_aUrv" hidden="1">#REF!</definedName>
    <definedName name="FDP_173_1_aUrv" hidden="1">#REF!</definedName>
    <definedName name="FDP_174_1_aSrv" hidden="1">#REF!</definedName>
    <definedName name="FDP_175_1_aUrv" hidden="1">#REF!</definedName>
    <definedName name="FDP_176_1_aUrv" hidden="1">#REF!</definedName>
    <definedName name="FDP_177_1_aSrv" hidden="1">#REF!</definedName>
    <definedName name="FDP_178_1_aSrv" hidden="1">#REF!</definedName>
    <definedName name="FDP_179_1_aSrv" hidden="1">#REF!</definedName>
    <definedName name="FDP_180_1_aSrv" hidden="1">#REF!</definedName>
    <definedName name="FDP_181_1_aUrv" hidden="1">#REF!</definedName>
    <definedName name="FDP_182_1_aSrv" hidden="1">#REF!</definedName>
    <definedName name="FDP_183_1_aSrv" hidden="1">#REF!</definedName>
    <definedName name="FDP_184_1_aUrv" hidden="1">#REF!</definedName>
    <definedName name="FDP_185_1_aSrv" hidden="1">#REF!</definedName>
    <definedName name="FDP_186_1_aUrv" hidden="1">#REF!</definedName>
    <definedName name="FDP_187_1_aSrv" hidden="1">#REF!</definedName>
    <definedName name="FDP_188_1_aUrv" hidden="1">#REF!</definedName>
    <definedName name="FDP_189_1_aUrv" hidden="1">#REF!</definedName>
    <definedName name="FDP_190_1_aUrv" hidden="1">#REF!</definedName>
    <definedName name="FDP_191_1_aUrv" hidden="1">#REF!</definedName>
    <definedName name="FDP_192_1_aSrv" hidden="1">#REF!</definedName>
    <definedName name="FDP_193_1_aUrv" hidden="1">#REF!</definedName>
    <definedName name="FDP_194_1_aUrv" hidden="1">#REF!</definedName>
    <definedName name="FDP_195_1_aUrv" hidden="1">#REF!</definedName>
    <definedName name="FDP_196_1_aSrv" hidden="1">#REF!</definedName>
    <definedName name="FDP_197_1_aUrv" hidden="1">#REF!</definedName>
    <definedName name="FDP_198_1_aSrv" hidden="1">#REF!</definedName>
    <definedName name="FDP_199_1_aUrv" hidden="1">#REF!</definedName>
    <definedName name="FDP_200_1_aUrv" hidden="1">#REF!</definedName>
    <definedName name="FDP_201_1_aUrv" hidden="1">#REF!</definedName>
    <definedName name="FDP_202_1_aUrv" hidden="1">#REF!</definedName>
    <definedName name="FDP_203_1_aSrv" hidden="1">#REF!</definedName>
    <definedName name="FDP_204_1_aUrv" hidden="1">#REF!</definedName>
    <definedName name="FDP_205_1_aUrv" hidden="1">#REF!</definedName>
    <definedName name="FDP_206_1_aUrv" hidden="1">#REF!</definedName>
    <definedName name="FDP_207_1_aUrv" hidden="1">#REF!</definedName>
    <definedName name="FDP_208_1_aSrv" hidden="1">#REF!</definedName>
    <definedName name="FDP_209_1_aUrv" hidden="1">#REF!</definedName>
    <definedName name="FDP_210_1_aUrv" hidden="1">#REF!</definedName>
    <definedName name="FDP_211_1_aUrv" hidden="1">#REF!</definedName>
    <definedName name="FDP_212_1_aUrv" hidden="1">#REF!</definedName>
    <definedName name="FDP_213_1_aSrv" hidden="1">#REF!</definedName>
    <definedName name="FDP_214_1_aUrv" hidden="1">#REF!</definedName>
    <definedName name="FDP_215_1_aUrv" hidden="1">#REF!</definedName>
    <definedName name="FDP_216_1_aUrv" hidden="1">#REF!</definedName>
    <definedName name="FDP_217_1_aUrv" hidden="1">#REF!</definedName>
    <definedName name="FDP_218_1_aSrv" hidden="1">#REF!</definedName>
    <definedName name="FDP_219_1_aSrv" hidden="1">#REF!</definedName>
    <definedName name="FDP_220_1_aSrv" hidden="1">#REF!</definedName>
    <definedName name="FDP_221_1_aSrv" hidden="1">#REF!</definedName>
    <definedName name="FDP_222_1_aSrv" hidden="1">#REF!</definedName>
    <definedName name="FDP_223_1_aSrv" hidden="1">#REF!</definedName>
    <definedName name="FDP_224_1_aUrv" hidden="1">#REF!</definedName>
    <definedName name="FDP_225_1_aUrv" hidden="1">#REF!</definedName>
    <definedName name="FDP_226_1_aUrv" hidden="1">#REF!</definedName>
    <definedName name="FDP_227_1_aUrv" hidden="1">#REF!</definedName>
    <definedName name="FDP_228_1_aSrv" hidden="1">#REF!</definedName>
    <definedName name="FDP_229_1_aSrv" hidden="1">#REF!</definedName>
    <definedName name="FDP_230_1_aSrv" hidden="1">#REF!</definedName>
    <definedName name="FDP_231_1_aSrv" hidden="1">#REF!</definedName>
    <definedName name="FDP_232_1_aSrv" hidden="1">#REF!</definedName>
    <definedName name="FDP_233_1_aSrv" hidden="1">#REF!</definedName>
    <definedName name="FDP_234_1_aUrv" hidden="1">#REF!</definedName>
    <definedName name="FDP_235_1_aUrv" hidden="1">#REF!</definedName>
    <definedName name="FDP_236_1_aUrv" hidden="1">#REF!</definedName>
    <definedName name="FDP_237_1_aUrv" hidden="1">#REF!</definedName>
    <definedName name="FDP_238_1_aSrv" hidden="1">#REF!</definedName>
    <definedName name="FDP_243_1_aSrv" hidden="1">#REF!</definedName>
    <definedName name="FDP_244_1_aSrv" hidden="1">#REF!</definedName>
    <definedName name="FDP_245_1_aSrv" hidden="1">#REF!</definedName>
    <definedName name="FDP_246_1_aSrv" hidden="1">#REF!</definedName>
    <definedName name="FDP_247_1_aSrv" hidden="1">#REF!</definedName>
    <definedName name="FDP_248_1_aSrv" hidden="1">#REF!</definedName>
    <definedName name="FDP_249_1_aSrv" hidden="1">#REF!</definedName>
    <definedName name="FDP_250_1_aSrv" hidden="1">#REF!</definedName>
    <definedName name="FDP_251_1_aSrv" hidden="1">#REF!</definedName>
    <definedName name="FDP_252_1_aSrv" hidden="1">#REF!</definedName>
    <definedName name="FDP_253_1_aSrv" hidden="1">#REF!</definedName>
    <definedName name="FDP_254_1_aSrv" hidden="1">#REF!</definedName>
    <definedName name="FDP_255_1_aSrv" hidden="1">#REF!</definedName>
    <definedName name="FDP_256_1_aSrv" hidden="1">#REF!</definedName>
    <definedName name="FDP_257_1_aSrv" hidden="1">#REF!</definedName>
    <definedName name="FDP_258_1_aSrv" hidden="1">#REF!</definedName>
    <definedName name="FDP_259_1_aSrv" hidden="1">#REF!</definedName>
    <definedName name="FDP_260_1_aSrv" hidden="1">#REF!</definedName>
    <definedName name="FDP_261_1_aSrv" hidden="1">#REF!</definedName>
    <definedName name="FDP_264_1_aUrv" hidden="1">#REF!</definedName>
    <definedName name="FDP_265_1_aUrv" hidden="1">#REF!</definedName>
    <definedName name="FDP_266_1_aUrv" hidden="1">#REF!</definedName>
    <definedName name="FDP_267_1_aUrv" hidden="1">#REF!</definedName>
    <definedName name="FDP_268_1_aUrv" hidden="1">#REF!</definedName>
    <definedName name="FDP_269_1_aUrv" hidden="1">#REF!</definedName>
    <definedName name="FDP_270_1_aUrv" hidden="1">#REF!</definedName>
    <definedName name="FDP_271_1_aUrv" hidden="1">#REF!</definedName>
    <definedName name="FDP_272_1_aUrv" hidden="1">#REF!</definedName>
    <definedName name="FDP_273_1_aUrv" hidden="1">#REF!</definedName>
    <definedName name="FDP_274_1_aUrv" hidden="1">#REF!</definedName>
    <definedName name="FDP_275_1_aUrv" hidden="1">#REF!</definedName>
    <definedName name="FDP_276_1_aUrv" hidden="1">#REF!</definedName>
    <definedName name="FDP_277_1_aUrv" hidden="1">#REF!</definedName>
    <definedName name="FDP_278_1_aUrv" hidden="1">#REF!</definedName>
    <definedName name="FDP_279_1_aSrv" hidden="1">#REF!</definedName>
    <definedName name="FDP_280_1_aSrv" hidden="1">#REF!</definedName>
    <definedName name="FDP_281_1_aSrv" hidden="1">#REF!</definedName>
    <definedName name="FDP_282_1_aSrv" hidden="1">#REF!</definedName>
    <definedName name="FDP_283_1_aSrv" hidden="1">#REF!</definedName>
    <definedName name="FF_MP">'[4]CPIS_Report_Apr-04-2005'!$H$46:$BQ$46</definedName>
    <definedName name="FIRST_YEAR">#REF!</definedName>
    <definedName name="fixed">[6]Assumptions!#REF!</definedName>
    <definedName name="Floor">[10]Bsmt!#REF!</definedName>
    <definedName name="ForceFitWIP">'[4]CPIS_Report_Apr-04-2005'!$H$33:$BQ$33</definedName>
    <definedName name="From">[4]Report_Transmittal!$T$4</definedName>
    <definedName name="Full_Print">#REF!</definedName>
    <definedName name="FutProd">'[4]CPIS_Report_Apr-04-2005'!#REF!</definedName>
    <definedName name="GRSF">[11]Summary!$H$26</definedName>
    <definedName name="gsf">#REF!</definedName>
    <definedName name="Header_Row">ROW(#REF!)</definedName>
    <definedName name="IndicatedWIP">'[4]CPIS_Report_Apr-04-2005'!#REF!</definedName>
    <definedName name="Int">#REF!</definedName>
    <definedName name="Interest_Rate">#REF!</definedName>
    <definedName name="InterestRate">[12]Master!$D$52</definedName>
    <definedName name="IRR_EQUITY">#REF!</definedName>
    <definedName name="LANDSF">#REF!</definedName>
    <definedName name="Last_Row">IF(Values_Entered,Header_Row+Number_of_Payments,Header_Row)</definedName>
    <definedName name="LEASE_UP">#REF!</definedName>
    <definedName name="limcount" hidden="1">1</definedName>
    <definedName name="LNDCST">#REF!</definedName>
    <definedName name="LOAN">#REF!</definedName>
    <definedName name="Loan_Amount">#REF!</definedName>
    <definedName name="Loan_Start">#REF!</definedName>
    <definedName name="Loan_Years">#REF!</definedName>
    <definedName name="LoanAmount">#REF!</definedName>
    <definedName name="LSUP">#REF!</definedName>
    <definedName name="MapMonthIndex">'[4]CPIS_Report_Apr-04-2005'!$H$61:$BR$61</definedName>
    <definedName name="market_rent">[6]Assumptions!$E$37</definedName>
    <definedName name="MaxTimeDate">'[4]CPIS_Report_Apr-04-2005'!$BQ$72</definedName>
    <definedName name="MiscTotals">[4]TitleBlockS!$M$29:$P$36</definedName>
    <definedName name="MKTG">#REF!</definedName>
    <definedName name="Month_Range">#REF!</definedName>
    <definedName name="monthindex">'[4]CPIS_Report_Apr-04-2005'!$H$73:$BR$73</definedName>
    <definedName name="MP_Data">'[4]CPIS_Report_Apr-04-2005'!$H$50:$BQ$50</definedName>
    <definedName name="MP_label1">'[4]CPIS_Report_Apr-04-2005'!$C$46</definedName>
    <definedName name="MP_label2">'[4]CPIS_Report_Apr-04-2005'!$C$47</definedName>
    <definedName name="MPmoveEmptyRow">'[4]CPIS_Report_Apr-04-2005'!$A$45:$IV$45</definedName>
    <definedName name="MProw1">'[4]CPIS_Report_Apr-04-2005'!$A$46:$IV$46</definedName>
    <definedName name="NAME">#REF!</definedName>
    <definedName name="NOI">#REF!</definedName>
    <definedName name="None">[6]Assumptions!#REF!</definedName>
    <definedName name="NOTE">#REF!</definedName>
    <definedName name="NOTEND">#REF!</definedName>
    <definedName name="NOTEND1">'[2]DCF w Exit Cap'!#REF!</definedName>
    <definedName name="NRA">[13]Assmptns!$C$12</definedName>
    <definedName name="NRSF">[11]Summary!$F$26</definedName>
    <definedName name="NRSF2">[11]Summary!$H$51</definedName>
    <definedName name="nsf">#REF!</definedName>
    <definedName name="Num_Pmt_Per_Year">#REF!</definedName>
    <definedName name="Number_of_Payments">MATCH(0.01,End_Bal,-1)+1</definedName>
    <definedName name="OEAvgWIP">'[4]CPIS_Report_Apr-04-2005'!#REF!</definedName>
    <definedName name="OEPctTimedone">'[4]CPIS_Report_Apr-04-2005'!#REF!</definedName>
    <definedName name="OEPctWIPdone">'[4]CPIS_Report_Apr-04-2005'!#REF!</definedName>
    <definedName name="OPERATION">#REF!</definedName>
    <definedName name="OPEX">#REF!</definedName>
    <definedName name="OrgCumWIP">'[4]CPIS_Report_Apr-04-2005'!$H$60:$BQ$60</definedName>
    <definedName name="OrgEst">'[4]CPIS_Report_Apr-04-2005'!$A$35:$IV$35</definedName>
    <definedName name="OrgEstHideMove">'[4]CPIS_Report_Apr-04-2005'!$B$45:$BU$47</definedName>
    <definedName name="OrgMP">'[4]CPIS_Report_Apr-04-2005'!$H$47:$BQ$47</definedName>
    <definedName name="OrgWIP">'[4]CPIS_Report_Apr-04-2005'!$H$35:$BQ$35</definedName>
    <definedName name="OrgWIPdone">'[4]CPIS_Report_Apr-04-2005'!$H$35:$W$35</definedName>
    <definedName name="OrgWIPTimeLine">'[4]CPIS_Report_Apr-04-2005'!$H$59:$BQ$59</definedName>
    <definedName name="OrgWIPtoDate">'[4]CPIS_Report_Apr-04-2005'!#REF!</definedName>
    <definedName name="OriginalWIP">'[4]CPIS_Report_Apr-04-2005'!#REF!</definedName>
    <definedName name="OtherIncome">[6]Assumptions!#REF!</definedName>
    <definedName name="PAR">#REF!</definedName>
    <definedName name="Param_CumRent" hidden="1">[8]Settings_Parameters!#REF!</definedName>
    <definedName name="Param_CurrentDate" hidden="1">[8]Settings_Parameters!$B$8</definedName>
    <definedName name="Param_DRCredit" hidden="1">[8]Settings_Parameters!#REF!</definedName>
    <definedName name="Param_DRNonCredit" hidden="1">[8]Settings_Parameters!#REF!</definedName>
    <definedName name="Param_IncludeCPI" hidden="1">[8]Settings_Parameters!#REF!</definedName>
    <definedName name="Param_IncludePercentRent" hidden="1">[8]Settings_Parameters!#REF!</definedName>
    <definedName name="Param_IncludePW" hidden="1">[8]Settings_Parameters!#REF!</definedName>
    <definedName name="Param_Inclusion" hidden="1">[8]Settings_Parameters!#REF!</definedName>
    <definedName name="Param_PVAbatement" hidden="1">[8]Settings_Parameters!#REF!</definedName>
    <definedName name="Param_SLAbatement" hidden="1">[8]Settings_Parameters!#REF!</definedName>
    <definedName name="Param_VacMarket" hidden="1">[8]Settings_Parameters!#REF!</definedName>
    <definedName name="Param_VacRenew" hidden="1">[8]Settings_Parameters!#REF!</definedName>
    <definedName name="Param_VacVacate" hidden="1">[8]Settings_Parameters!#REF!</definedName>
    <definedName name="PARKREV">#REF!</definedName>
    <definedName name="PARTNER">#REF!</definedName>
    <definedName name="Pay_Date">#REF!</definedName>
    <definedName name="Pay_Num">#REF!</definedName>
    <definedName name="Payment_Date">DATE(YEAR(Loan_Start),MONTH(Loan_Start)+Payment_Number,DAY(Loan_Start))</definedName>
    <definedName name="PctTimedone">'[4]CPIS_Report_Apr-04-2005'!#REF!</definedName>
    <definedName name="PctWIPdone">'[4]CPIS_Report_Apr-04-2005'!#REF!</definedName>
    <definedName name="PRELEASE">#REF!</definedName>
    <definedName name="PrevMonthFF">'[4]CPIS_Report_Apr-04-2005'!#REF!</definedName>
    <definedName name="PrevMonthMP">'[4]CPIS_Report_Apr-04-2005'!#REF!</definedName>
    <definedName name="PrgCumValues">'[4]CPIS_Report_Apr-04-2005'!$H$70:$BQ$70</definedName>
    <definedName name="PrgWIPTimeLine">'[4]CPIS_Report_Apr-04-2005'!$H$69:$BQ$69</definedName>
    <definedName name="Princ">#REF!</definedName>
    <definedName name="_xlnm.Print_Area" localSheetId="0">'Project Saving Summary'!$A$1:$V$104</definedName>
    <definedName name="Print_Area_MI">#REF!</definedName>
    <definedName name="Print_Area_Reset">OFFSET(Full_Print,0,0,Last_Row)</definedName>
    <definedName name="PRINT_MENU">#REF!</definedName>
    <definedName name="PRINTALL_MENU">#REF!</definedName>
    <definedName name="PRKRATO">#REF!</definedName>
    <definedName name="PRKSP">#REF!</definedName>
    <definedName name="PRO_FORMA">#REF!</definedName>
    <definedName name="ProdFactor">'[4]CPIS_Report_Apr-04-2005'!$H$50:$BQ$50</definedName>
    <definedName name="ProdFactorHideMove">'[4]CPIS_Report_Apr-04-2005'!$B$50:$BU$51</definedName>
    <definedName name="ProdFactorRow">'[4]CPIS_Report_Apr-04-2005'!$A$50:$IV$50</definedName>
    <definedName name="ProductivitySupport">'[4]CPIS_Report_Apr-04-2005'!#REF!</definedName>
    <definedName name="ProgFinishDate">'[4]CPIS_Report_Apr-04-2005'!#REF!</definedName>
    <definedName name="ProgIndicated">'[4]CPIS_Report_Apr-04-2005'!#REF!</definedName>
    <definedName name="ProgressionWIP">'[4]CPIS_Report_Apr-04-2005'!$H$34:$BQ$34</definedName>
    <definedName name="Project">[4]Report_Transmittal!$T$8</definedName>
    <definedName name="PrototypeFutMonth">'[4]CPIS_Report_Apr-04-2005'!#REF!</definedName>
    <definedName name="PrototypePastMonth">'[4]CPIS_Report_Apr-04-2005'!#REF!</definedName>
    <definedName name="PV">[13]Sensitivity!#REF!</definedName>
    <definedName name="RangeDone">'[4]CPIS_Report_Apr-04-2005'!$H$33:$W$35</definedName>
    <definedName name="RangeWIPdone">'[4]CPIS_Report_Apr-04-2005'!$H$33:$W$33</definedName>
    <definedName name="RATE">#REF!</definedName>
    <definedName name="RENTESC">#REF!</definedName>
    <definedName name="ReportBackground">'[4]CPIS_Report_Apr-04-2005'!$B$2:$BT$52</definedName>
    <definedName name="Reserves">[6]Assumptions!#REF!</definedName>
    <definedName name="REV">[14]Returns!$N$54</definedName>
    <definedName name="RGRSF">[7]RetailSummary!$H$32</definedName>
    <definedName name="RLAINPUT_DebtLoan1Funding" hidden="1">'[8]Debt Inputs'!$J$24,'[8]Debt Inputs'!$J$26,'[8]Debt Inputs'!$J$28:$J$29</definedName>
    <definedName name="RLAINPUT_DebtLoan2Funding" hidden="1">'[8]Debt Inputs'!$V$24,'[8]Debt Inputs'!$V$26,'[8]Debt Inputs'!$V$28:$V$29</definedName>
    <definedName name="RLAINPUT_DebtLoan3Funding" hidden="1">'[8]Debt Inputs'!$AH$24,'[8]Debt Inputs'!$AH$26,'[8]Debt Inputs'!$AH$28:$AH$29</definedName>
    <definedName name="RLAINPUT_EquityCatchUp1" hidden="1">[8]Waterfall!$H$25:$I$27,[8]Waterfall!$H$34:$I$34</definedName>
    <definedName name="RLAINPUT_EquityCatchUp2" hidden="1">[8]Waterfall!$L$25:$M$27,[8]Waterfall!$L$34:$M$34</definedName>
    <definedName name="RLAINPUT_EquityCatchUp3" hidden="1">[8]Waterfall!$P$25:$Q$27,[8]Waterfall!$P$34:$Q$34</definedName>
    <definedName name="RLAINPUT_EquityInputs" hidden="1">[8]Waterfall!$D$8:$D$15,[8]Waterfall!$E$8,[8]Waterfall!$D$19</definedName>
    <definedName name="RLAINPUT_EquityPartnerNames" hidden="1">[8]Waterfall!$B$30:$B$31,[8]Waterfall!$B$34</definedName>
    <definedName name="RLAINPUT_EquityRemainder" hidden="1">[8]Waterfall!$R$25:$R$27,[8]Waterfall!$R$34</definedName>
    <definedName name="RLAINPUT_EquityTier1" hidden="1">[8]Waterfall!$F$25:$G$27,[8]Waterfall!$F$30</definedName>
    <definedName name="RLAINPUT_EquityTier2" hidden="1">[8]Waterfall!$J$25:$K$27,[8]Waterfall!$J$30,[8]Waterfall!$K$34</definedName>
    <definedName name="RLAINPUT_EquityTier3" hidden="1">[8]Waterfall!$N$25:$O$27,[8]Waterfall!$N$30,[8]Waterfall!$O$34</definedName>
    <definedName name="RLAINPUT_InPlaceRecovery" hidden="1">'[8]In Place'!#REF!</definedName>
    <definedName name="RLAINPUT_Loan3Refi" hidden="1">'[8]Debt Inputs'!$AH$19,'[8]Debt Inputs'!$AK$19,'[8]Debt Inputs'!$AN$19</definedName>
    <definedName name="RNRSF">[7]RetailSummary!$F$32</definedName>
    <definedName name="Sale_date">[6]Assumptions!$E$31</definedName>
    <definedName name="SaleCost">[12]Master!$I$54</definedName>
    <definedName name="SALEDATE">#REF!</definedName>
    <definedName name="SC">[14]Returns!$M$53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st">[15]master!$I$43</definedName>
    <definedName name="SDATE">[7]RetailSummary!#REF!</definedName>
    <definedName name="sdate2">#REF!</definedName>
    <definedName name="sdfaSDFdas" hidden="1">#REF!</definedName>
    <definedName name="sencount" hidden="1">2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tates">[16]Dependencies!$B$1:$B$51</definedName>
    <definedName name="STOREV">#REF!</definedName>
    <definedName name="STORFT">#REF!</definedName>
    <definedName name="SY">[14]Sensitivity!$B$41</definedName>
    <definedName name="TempPasteArea">'[4]CPIS_Report_Apr-04-2005'!$B$76</definedName>
    <definedName name="TERM">#REF!</definedName>
    <definedName name="Testt">'[4]CPIS_Report_Apr-04-2005'!$N$75:$P$76</definedName>
    <definedName name="tgrsf">#REF!</definedName>
    <definedName name="ThisMonthMP">'[4]CPIS_Report_Apr-04-2005'!#REF!</definedName>
    <definedName name="TI">#REF!</definedName>
    <definedName name="timeline">#REF!</definedName>
    <definedName name="TimeRuler">'[4]CPIS_Report_Apr-04-2005'!$H$72:$BQ$73</definedName>
    <definedName name="TitleBlock">'[4]CPIS_Report_Apr-04-2005'!#REF!</definedName>
    <definedName name="TitleBlockR">'[4]CPIS_Report_Apr-04-2005'!$BV$1:$CE$65536</definedName>
    <definedName name="TitleHeight">'[4]CPIS_Report_Apr-04-2005'!$BV$1:$CE$52</definedName>
    <definedName name="tnrsf">#REF!</definedName>
    <definedName name="Total_Interest">#REF!</definedName>
    <definedName name="Total_Pay">#REF!</definedName>
    <definedName name="UnhidePrototype">'[4]CPIS_Report_Apr-04-2005'!$B$38:$BU$38</definedName>
    <definedName name="units">'[5]5. Income'!$H$18</definedName>
    <definedName name="VAC">#REF!</definedName>
    <definedName name="Values_Entered">IF(Loan_Amount*Interest_Rate*Loan_Years*Loan_Start&gt;0,1,0)</definedName>
    <definedName name="variable">[6]Assumptions!#REF!</definedName>
    <definedName name="WIP_Data">'[4]CPIS_Report_Apr-04-2005'!$H$33:$BQ$35</definedName>
    <definedName name="WIPdone">'[4]CPIS_Report_Apr-04-2005'!#REF!</definedName>
    <definedName name="WIPinsert2">'[4]CPIS_Report_Apr-04-2005'!$A$25:$BT$25</definedName>
    <definedName name="WIPmonthTitle">'[4]CPIS_Report_Apr-04-2005'!#REF!</definedName>
    <definedName name="WorstFinishDate">'[4]CPIS_Report_Apr-04-2005'!#REF!</definedName>
    <definedName name="xx">#REF!</definedName>
    <definedName name="Z_557F7523_1502_11D2_8B95_00A0C9B6775A_.wvu.Cols" hidden="1">#REF!</definedName>
    <definedName name="Z_557F7524_1502_11D2_8B95_00A0C9B6775A_.wvu.Cols" hidden="1">#REF!</definedName>
    <definedName name="Z_79F71445_F256_11D1_B7A1_006097337DE3_.wvu.Cols" hidden="1">#REF!,#REF!,#REF!,#REF!,#REF!,#REF!,#REF!,#REF!,#REF!,#REF!,#REF!,#REF!</definedName>
    <definedName name="Z_8CF2B6A4_F3B2_11D1_B7A1_006097337DE3_.wvu.Cols" hidden="1">#REF!,#REF!,#REF!,#REF!,#REF!,#REF!,#REF!,#REF!,#REF!,#REF!,#REF!,#REF!</definedName>
    <definedName name="Z_8CF2B6A5_F3B2_11D1_B7A1_006097337DE3_.wvu.Cols" hidden="1">#REF!,#REF!,#REF!,#REF!,#REF!,#REF!,#REF!,#REF!,#REF!,#REF!,#REF!,#REF!</definedName>
    <definedName name="Z_8CF2B6A6_F3B2_11D1_B7A1_006097337DE3_.wvu.Cols" hidden="1">#REF!,#REF!,#REF!,#REF!,#REF!,#REF!,#REF!,#REF!,#REF!,#REF!,#REF!,#REF!</definedName>
    <definedName name="Z_8CF2B6A7_F3B2_11D1_B7A1_006097337DE3_.wvu.Cols" hidden="1">#REF!,#REF!,#REF!,#REF!,#REF!,#REF!,#REF!,#REF!,#REF!,#REF!,#REF!,#REF!</definedName>
    <definedName name="Z_9AB953AD_3105_11D2_8B95_00A0C9B6775A_.wvu.Cols" hidden="1">#REF!</definedName>
    <definedName name="Z_9AB953AD_3105_11D2_8B95_00A0C9B6775A_.wvu.PrintArea" hidden="1">#REF!</definedName>
    <definedName name="Z_9AB953AD_3105_11D2_8B95_00A0C9B6775A_.wvu.PrintTitles" hidden="1">#REF!</definedName>
    <definedName name="Z_9AB953AE_3105_11D2_8B95_00A0C9B6775A_.wvu.Cols" hidden="1">#REF!</definedName>
    <definedName name="Z_9AB953AE_3105_11D2_8B95_00A0C9B6775A_.wvu.PrintArea" hidden="1">#REF!</definedName>
    <definedName name="Z_9AB953AE_3105_11D2_8B95_00A0C9B6775A_.wvu.PrintTitles" hidden="1">#REF!</definedName>
    <definedName name="Z_9AB953AE_3105_11D2_8B95_00A0C9B6775A_.wvu.Rows" hidden="1">#REF!,#REF!,#REF!,#REF!,#REF!,#REF!,#REF!,#REF!,#REF!,#REF!,#REF!,#REF!,#REF!,#REF!,#REF!,#REF!,#REF!,#REF!,#REF!,#REF!,#REF!,#REF!,#REF!,#REF!,#REF!,#REF!,#REF!,#REF!,#REF!,#REF!,#REF!</definedName>
    <definedName name="Z_9AB953AF_3105_11D2_8B95_00A0C9B6775A_.wvu.Cols" hidden="1">#REF!</definedName>
    <definedName name="Z_9AB953AF_3105_11D2_8B95_00A0C9B6775A_.wvu.PrintArea" hidden="1">#REF!</definedName>
    <definedName name="Z_9AB953AF_3105_11D2_8B95_00A0C9B6775A_.wvu.PrintTitles" hidden="1">#REF!</definedName>
    <definedName name="Z_9AB953AF_3105_11D2_8B95_00A0C9B6775A_.wvu.Rows" hidden="1">#REF!,#REF!,#REF!,#REF!,#REF!,#REF!,#REF!,#REF!,#REF!,#REF!,#REF!,#REF!,#REF!,#REF!,#REF!,#REF!,#REF!,#REF!,#REF!,#REF!,#REF!,#REF!,#REF!,#REF!,#REF!,#REF!,#REF!,#REF!,#REF!,#REF!,#REF!</definedName>
    <definedName name="Z_BBDA1A24_3814_11D2_8B95_00A0C9B6775A_.wvu.Cols" hidden="1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89" i="4" l="1"/>
  <c r="T89" i="4"/>
  <c r="R89" i="4"/>
  <c r="P89" i="4"/>
  <c r="N89" i="4"/>
  <c r="L89" i="4"/>
  <c r="J89" i="4"/>
  <c r="H89" i="4"/>
  <c r="F89" i="4"/>
  <c r="D89" i="4"/>
  <c r="C89" i="4"/>
  <c r="C35" i="4" l="1"/>
  <c r="C94" i="4" s="1"/>
  <c r="H22" i="4"/>
  <c r="H21" i="4"/>
  <c r="D35" i="4" l="1"/>
  <c r="M41" i="4" l="1"/>
  <c r="M43" i="4"/>
  <c r="N41" i="4"/>
  <c r="N43" i="4"/>
  <c r="O41" i="4"/>
  <c r="O43" i="4"/>
  <c r="P41" i="4"/>
  <c r="P43" i="4"/>
  <c r="Q41" i="4"/>
  <c r="Q43" i="4"/>
  <c r="R36" i="4"/>
  <c r="R95" i="4" s="1"/>
  <c r="S36" i="4"/>
  <c r="S95" i="4" s="1"/>
  <c r="T36" i="4"/>
  <c r="T95" i="4" s="1"/>
  <c r="U36" i="4"/>
  <c r="U95" i="4" s="1"/>
  <c r="V36" i="4"/>
  <c r="V95" i="4" s="1"/>
  <c r="R37" i="4"/>
  <c r="S37" i="4"/>
  <c r="T37" i="4"/>
  <c r="U37" i="4"/>
  <c r="V37" i="4"/>
  <c r="R38" i="4"/>
  <c r="S38" i="4"/>
  <c r="T38" i="4"/>
  <c r="U38" i="4"/>
  <c r="V38" i="4"/>
  <c r="R41" i="4"/>
  <c r="S41" i="4"/>
  <c r="T41" i="4"/>
  <c r="U41" i="4"/>
  <c r="V41" i="4"/>
  <c r="R42" i="4"/>
  <c r="S42" i="4"/>
  <c r="T42" i="4"/>
  <c r="U42" i="4"/>
  <c r="V42" i="4"/>
  <c r="R43" i="4"/>
  <c r="S43" i="4"/>
  <c r="T43" i="4"/>
  <c r="U43" i="4"/>
  <c r="V43" i="4"/>
  <c r="C74" i="4"/>
  <c r="T31" i="4"/>
  <c r="S31" i="4"/>
  <c r="R31" i="4"/>
  <c r="Q31" i="4"/>
  <c r="P31" i="4"/>
  <c r="O31" i="4"/>
  <c r="F74" i="4"/>
  <c r="H74" i="4"/>
  <c r="J74" i="4"/>
  <c r="L74" i="4"/>
  <c r="N74" i="4"/>
  <c r="P74" i="4"/>
  <c r="R74" i="4"/>
  <c r="T74" i="4"/>
  <c r="V74" i="4"/>
  <c r="C59" i="4"/>
  <c r="D74" i="4"/>
  <c r="G31" i="4"/>
  <c r="H31" i="4"/>
  <c r="C41" i="4" l="1"/>
  <c r="C42" i="4"/>
  <c r="D42" i="4" s="1"/>
  <c r="I31" i="4"/>
  <c r="C36" i="4"/>
  <c r="K31" i="4"/>
  <c r="L31" i="4"/>
  <c r="C43" i="4"/>
  <c r="D43" i="4" s="1"/>
  <c r="C38" i="4"/>
  <c r="J31" i="4"/>
  <c r="N31" i="4"/>
  <c r="C40" i="4"/>
  <c r="C37" i="4"/>
  <c r="M31" i="4"/>
  <c r="D59" i="4"/>
  <c r="C44" i="4"/>
  <c r="C39" i="4"/>
  <c r="C95" i="4" l="1"/>
  <c r="C45" i="4"/>
  <c r="D41" i="4"/>
  <c r="D36" i="4"/>
  <c r="D38" i="4"/>
  <c r="E41" i="4"/>
  <c r="D39" i="4"/>
  <c r="D44" i="4"/>
  <c r="E43" i="4"/>
  <c r="E42" i="4"/>
  <c r="D37" i="4"/>
  <c r="D40" i="4"/>
  <c r="D94" i="4"/>
  <c r="E59" i="4"/>
  <c r="D45" i="4" l="1"/>
  <c r="E36" i="4"/>
  <c r="E95" i="4" s="1"/>
  <c r="D95" i="4"/>
  <c r="E38" i="4"/>
  <c r="F41" i="4"/>
  <c r="F36" i="4"/>
  <c r="F95" i="4" s="1"/>
  <c r="C104" i="4"/>
  <c r="F42" i="4"/>
  <c r="E40" i="4"/>
  <c r="E35" i="4"/>
  <c r="E94" i="4" s="1"/>
  <c r="E37" i="4"/>
  <c r="F59" i="4"/>
  <c r="F43" i="4"/>
  <c r="E44" i="4"/>
  <c r="E39" i="4"/>
  <c r="F38" i="4" l="1"/>
  <c r="G41" i="4"/>
  <c r="F39" i="4"/>
  <c r="G43" i="4"/>
  <c r="F35" i="4"/>
  <c r="F94" i="4" s="1"/>
  <c r="E45" i="4"/>
  <c r="G42" i="4"/>
  <c r="F44" i="4"/>
  <c r="D104" i="4"/>
  <c r="F40" i="4"/>
  <c r="G36" i="4"/>
  <c r="G95" i="4" s="1"/>
  <c r="G59" i="4"/>
  <c r="F37" i="4"/>
  <c r="F31" i="4"/>
  <c r="G38" i="4" l="1"/>
  <c r="H41" i="4"/>
  <c r="G37" i="4"/>
  <c r="G35" i="4"/>
  <c r="G94" i="4" s="1"/>
  <c r="F45" i="4"/>
  <c r="G39" i="4"/>
  <c r="G40" i="4"/>
  <c r="H36" i="4"/>
  <c r="H95" i="4" s="1"/>
  <c r="H43" i="4"/>
  <c r="H38" i="4"/>
  <c r="H59" i="4"/>
  <c r="G44" i="4"/>
  <c r="H42" i="4"/>
  <c r="E104" i="4"/>
  <c r="I41" i="4" l="1"/>
  <c r="H35" i="4"/>
  <c r="H94" i="4" s="1"/>
  <c r="G45" i="4"/>
  <c r="I42" i="4"/>
  <c r="I59" i="4"/>
  <c r="I36" i="4"/>
  <c r="I95" i="4" s="1"/>
  <c r="F104" i="4"/>
  <c r="I43" i="4"/>
  <c r="H39" i="4"/>
  <c r="H37" i="4"/>
  <c r="H44" i="4"/>
  <c r="I38" i="4"/>
  <c r="H40" i="4"/>
  <c r="G104" i="4" l="1"/>
  <c r="J41" i="4"/>
  <c r="I40" i="4"/>
  <c r="J38" i="4"/>
  <c r="I39" i="4"/>
  <c r="J36" i="4"/>
  <c r="J95" i="4" s="1"/>
  <c r="I37" i="4"/>
  <c r="J43" i="4"/>
  <c r="J42" i="4"/>
  <c r="I44" i="4"/>
  <c r="J59" i="4"/>
  <c r="H45" i="4"/>
  <c r="I35" i="4"/>
  <c r="I94" i="4" s="1"/>
  <c r="K41" i="4" l="1"/>
  <c r="J39" i="4"/>
  <c r="J44" i="4"/>
  <c r="K43" i="4"/>
  <c r="K36" i="4"/>
  <c r="K95" i="4" s="1"/>
  <c r="K38" i="4"/>
  <c r="I45" i="4"/>
  <c r="J35" i="4"/>
  <c r="J94" i="4" s="1"/>
  <c r="K59" i="4"/>
  <c r="H104" i="4"/>
  <c r="K42" i="4"/>
  <c r="J37" i="4"/>
  <c r="J40" i="4"/>
  <c r="L41" i="4" l="1"/>
  <c r="L36" i="4"/>
  <c r="L95" i="4" s="1"/>
  <c r="K37" i="4"/>
  <c r="L59" i="4"/>
  <c r="I104" i="4"/>
  <c r="K44" i="4"/>
  <c r="L42" i="4"/>
  <c r="L38" i="4"/>
  <c r="K39" i="4"/>
  <c r="K40" i="4"/>
  <c r="K35" i="4"/>
  <c r="K94" i="4" s="1"/>
  <c r="J45" i="4"/>
  <c r="L43" i="4"/>
  <c r="L37" i="4" l="1"/>
  <c r="L35" i="4"/>
  <c r="L94" i="4" s="1"/>
  <c r="K45" i="4"/>
  <c r="M42" i="4"/>
  <c r="J104" i="4"/>
  <c r="L39" i="4"/>
  <c r="M59" i="4"/>
  <c r="M36" i="4"/>
  <c r="M95" i="4" s="1"/>
  <c r="L40" i="4"/>
  <c r="M38" i="4"/>
  <c r="L44" i="4"/>
  <c r="M44" i="4" l="1"/>
  <c r="M40" i="4"/>
  <c r="L45" i="4"/>
  <c r="M35" i="4"/>
  <c r="M94" i="4" s="1"/>
  <c r="N59" i="4"/>
  <c r="K104" i="4"/>
  <c r="N38" i="4"/>
  <c r="N36" i="4"/>
  <c r="N95" i="4" s="1"/>
  <c r="N42" i="4"/>
  <c r="M37" i="4"/>
  <c r="M39" i="4"/>
  <c r="O36" i="4" l="1"/>
  <c r="O95" i="4" s="1"/>
  <c r="N39" i="4"/>
  <c r="O38" i="4"/>
  <c r="O59" i="4"/>
  <c r="O42" i="4"/>
  <c r="N35" i="4"/>
  <c r="N94" i="4" s="1"/>
  <c r="M45" i="4"/>
  <c r="N40" i="4"/>
  <c r="N44" i="4"/>
  <c r="N37" i="4"/>
  <c r="L104" i="4"/>
  <c r="O40" i="4" l="1"/>
  <c r="O44" i="4"/>
  <c r="O35" i="4"/>
  <c r="O94" i="4" s="1"/>
  <c r="N45" i="4"/>
  <c r="P59" i="4"/>
  <c r="O39" i="4"/>
  <c r="O37" i="4"/>
  <c r="M104" i="4"/>
  <c r="P42" i="4"/>
  <c r="P38" i="4"/>
  <c r="P36" i="4"/>
  <c r="P95" i="4" s="1"/>
  <c r="P39" i="4" l="1"/>
  <c r="P40" i="4"/>
  <c r="Q36" i="4"/>
  <c r="Q95" i="4" s="1"/>
  <c r="Q42" i="4"/>
  <c r="P44" i="4"/>
  <c r="Q38" i="4"/>
  <c r="P35" i="4"/>
  <c r="P94" i="4" s="1"/>
  <c r="O45" i="4"/>
  <c r="P37" i="4"/>
  <c r="Q59" i="4"/>
  <c r="N104" i="4"/>
  <c r="R59" i="4" l="1"/>
  <c r="Q44" i="4"/>
  <c r="Q40" i="4"/>
  <c r="P45" i="4"/>
  <c r="Q35" i="4"/>
  <c r="Q94" i="4" s="1"/>
  <c r="Q37" i="4"/>
  <c r="O104" i="4"/>
  <c r="Q39" i="4"/>
  <c r="R44" i="4" l="1"/>
  <c r="P104" i="4"/>
  <c r="R39" i="4"/>
  <c r="R35" i="4"/>
  <c r="R94" i="4" s="1"/>
  <c r="Q45" i="4"/>
  <c r="R40" i="4"/>
  <c r="S59" i="4"/>
  <c r="S35" i="4" l="1"/>
  <c r="S94" i="4" s="1"/>
  <c r="R45" i="4"/>
  <c r="Q104" i="4"/>
  <c r="T59" i="4"/>
  <c r="S40" i="4"/>
  <c r="S39" i="4"/>
  <c r="S44" i="4"/>
  <c r="T39" i="4" l="1"/>
  <c r="R104" i="4"/>
  <c r="T44" i="4"/>
  <c r="T40" i="4"/>
  <c r="V59" i="4"/>
  <c r="U59" i="4"/>
  <c r="T35" i="4"/>
  <c r="T94" i="4" s="1"/>
  <c r="S45" i="4"/>
  <c r="S104" i="4" l="1"/>
  <c r="U40" i="4"/>
  <c r="U35" i="4"/>
  <c r="U94" i="4" s="1"/>
  <c r="T45" i="4"/>
  <c r="U44" i="4"/>
  <c r="U39" i="4"/>
  <c r="V39" i="4" l="1"/>
  <c r="T104" i="4"/>
  <c r="V35" i="4"/>
  <c r="V94" i="4" s="1"/>
  <c r="U45" i="4"/>
  <c r="V44" i="4"/>
  <c r="V40" i="4"/>
  <c r="U104" i="4" l="1"/>
  <c r="V104" i="4"/>
  <c r="V4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Upasana Kaku</author>
    <author>Ian</author>
  </authors>
  <commentList>
    <comment ref="A7" authorId="0" shapeId="0" xr:uid="{61A617CA-DCCF-4B59-915C-86996F5FE1F0}">
      <text>
        <r>
          <rPr>
            <b/>
            <sz val="9"/>
            <color indexed="81"/>
            <rFont val="Tahoma"/>
            <family val="2"/>
          </rPr>
          <t>Upasana Kaku:</t>
        </r>
        <r>
          <rPr>
            <sz val="9"/>
            <color indexed="81"/>
            <rFont val="Tahoma"/>
            <family val="2"/>
          </rPr>
          <t xml:space="preserve">
Add information on baseline, including normalized if applicable (eg to account for occupancy)
</t>
        </r>
      </text>
    </comment>
    <comment ref="A12" authorId="0" shapeId="0" xr:uid="{BC5CCA4D-CC0E-455E-A57A-E7ACDEB09EE7}">
      <text>
        <r>
          <rPr>
            <b/>
            <sz val="9"/>
            <color indexed="81"/>
            <rFont val="Tahoma"/>
            <family val="2"/>
          </rPr>
          <t>Upasana Kaku:</t>
        </r>
        <r>
          <rPr>
            <sz val="9"/>
            <color indexed="81"/>
            <rFont val="Tahoma"/>
            <family val="2"/>
          </rPr>
          <t xml:space="preserve">
Fill in for actual utility rate information.</t>
        </r>
      </text>
    </comment>
    <comment ref="B21" authorId="0" shapeId="0" xr:uid="{CBC7B726-7AF9-46AC-82C6-C022F2FB3851}">
      <text>
        <r>
          <rPr>
            <b/>
            <sz val="9"/>
            <color indexed="81"/>
            <rFont val="Tahoma"/>
            <family val="2"/>
          </rPr>
          <t>Upasana Kaku:</t>
        </r>
        <r>
          <rPr>
            <sz val="9"/>
            <color indexed="81"/>
            <rFont val="Tahoma"/>
            <family val="2"/>
          </rPr>
          <t xml:space="preserve">
Add actual measures here.</t>
        </r>
      </text>
    </comment>
    <comment ref="A3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7" authorId="0" shapeId="0" xr:uid="{74A188C1-18EE-4BE0-9D18-D2AD25B64B70}">
      <text>
        <r>
          <rPr>
            <b/>
            <sz val="9"/>
            <color indexed="81"/>
            <rFont val="Tahoma"/>
            <family val="2"/>
          </rPr>
          <t>Upasana Kaku:</t>
        </r>
        <r>
          <rPr>
            <sz val="9"/>
            <color indexed="81"/>
            <rFont val="Tahoma"/>
            <family val="2"/>
          </rPr>
          <t xml:space="preserve">
Such as SRECs or tax benefits</t>
        </r>
      </text>
    </comment>
    <comment ref="A92" authorId="0" shapeId="0" xr:uid="{2E95EB80-B318-4308-B4FE-DA8A80D97826}">
      <text>
        <r>
          <rPr>
            <b/>
            <sz val="9"/>
            <color indexed="81"/>
            <rFont val="Tahoma"/>
            <family val="2"/>
          </rPr>
          <t>Upasana Kaku:</t>
        </r>
        <r>
          <rPr>
            <sz val="9"/>
            <color indexed="81"/>
            <rFont val="Tahoma"/>
            <family val="2"/>
          </rPr>
          <t xml:space="preserve">
Should sum from all rows above</t>
        </r>
      </text>
    </comment>
  </commentList>
</comments>
</file>

<file path=xl/sharedStrings.xml><?xml version="1.0" encoding="utf-8"?>
<sst xmlns="http://schemas.openxmlformats.org/spreadsheetml/2006/main" count="106" uniqueCount="57">
  <si>
    <t>Annual O&amp;M +Savings / -Cost over ECM EUL</t>
    <phoneticPr fontId="5" type="noConversion"/>
  </si>
  <si>
    <t>ECM Expected Useful Life (EUL)</t>
    <phoneticPr fontId="5" type="noConversion"/>
  </si>
  <si>
    <t>Annual / Lump Sum Replacement Cost Savings over ECM EUL</t>
    <phoneticPr fontId="5" type="noConversion"/>
  </si>
  <si>
    <t>Owner OR Occupant Paid</t>
    <phoneticPr fontId="5" type="noConversion"/>
  </si>
  <si>
    <t>Occupant</t>
    <phoneticPr fontId="5" type="noConversion"/>
  </si>
  <si>
    <t>Electricity (kWH)</t>
    <phoneticPr fontId="5" type="noConversion"/>
  </si>
  <si>
    <t>Annual Energy and Water Baselines</t>
    <phoneticPr fontId="5" type="noConversion"/>
  </si>
  <si>
    <t>Natural Gas (therms)</t>
    <phoneticPr fontId="5" type="noConversion"/>
  </si>
  <si>
    <t>Fuel Oil (gallons)</t>
    <phoneticPr fontId="5" type="noConversion"/>
  </si>
  <si>
    <t>Other (units)</t>
    <phoneticPr fontId="5" type="noConversion"/>
  </si>
  <si>
    <t xml:space="preserve">Adjusted (If Applicable) </t>
    <phoneticPr fontId="5" type="noConversion"/>
  </si>
  <si>
    <t>Existing Metered</t>
    <phoneticPr fontId="5" type="noConversion"/>
  </si>
  <si>
    <t>Normalized (If Applicable)</t>
    <phoneticPr fontId="5" type="noConversion"/>
  </si>
  <si>
    <t>Propane (gallons)</t>
    <phoneticPr fontId="5" type="noConversion"/>
  </si>
  <si>
    <t>Propane (gallons)</t>
    <phoneticPr fontId="5" type="noConversion"/>
  </si>
  <si>
    <t>Owner Paid</t>
    <phoneticPr fontId="5" type="noConversion"/>
  </si>
  <si>
    <t>Occupant Paid</t>
    <phoneticPr fontId="5" type="noConversion"/>
  </si>
  <si>
    <t>ECM Total Installed Cost</t>
    <phoneticPr fontId="5" type="noConversion"/>
  </si>
  <si>
    <t>Net Installed Cost</t>
    <phoneticPr fontId="5" type="noConversion"/>
  </si>
  <si>
    <t>Electricity Saved (kWh)</t>
    <phoneticPr fontId="5" type="noConversion"/>
  </si>
  <si>
    <t>Natural Gas/Fuel Saved (therms)</t>
    <phoneticPr fontId="5" type="noConversion"/>
  </si>
  <si>
    <t>Water Saved (kGal)</t>
    <phoneticPr fontId="5" type="noConversion"/>
  </si>
  <si>
    <t>ECM</t>
    <phoneticPr fontId="5" type="noConversion"/>
  </si>
  <si>
    <t>Existing Description</t>
    <phoneticPr fontId="5" type="noConversion"/>
  </si>
  <si>
    <t>Proposed Description</t>
    <phoneticPr fontId="5" type="noConversion"/>
  </si>
  <si>
    <t>Totals</t>
    <phoneticPr fontId="5" type="noConversion"/>
  </si>
  <si>
    <t>Year 1 Electricity Dollar Savings</t>
  </si>
  <si>
    <t>Year 1 Natural Gas/Fuel Dollar Savings</t>
  </si>
  <si>
    <t>Year 1 Water/Sewer Dollar Savings</t>
  </si>
  <si>
    <t>Year Installed</t>
    <phoneticPr fontId="5" type="noConversion"/>
  </si>
  <si>
    <t>IPMVP Option</t>
    <phoneticPr fontId="5" type="noConversion"/>
  </si>
  <si>
    <t>ECM # (if used in Audit)</t>
    <phoneticPr fontId="5" type="noConversion"/>
  </si>
  <si>
    <t>Total Available Rebates and Incentives</t>
    <phoneticPr fontId="5" type="noConversion"/>
  </si>
  <si>
    <t>ECM Savings and Cost Summary</t>
    <phoneticPr fontId="5" type="noConversion"/>
  </si>
  <si>
    <t>Year 1</t>
    <phoneticPr fontId="5" type="noConversion"/>
  </si>
  <si>
    <t>DC PACE - Enegy Audit Worksheet</t>
    <phoneticPr fontId="5" type="noConversion"/>
  </si>
  <si>
    <t>Project Name:</t>
    <phoneticPr fontId="5" type="noConversion"/>
  </si>
  <si>
    <t>Project Address:</t>
    <phoneticPr fontId="5" type="noConversion"/>
  </si>
  <si>
    <t>Other (kGal)</t>
  </si>
  <si>
    <t>Total Savings</t>
  </si>
  <si>
    <t>Annual Energy &amp; Water Savings</t>
  </si>
  <si>
    <t>Deterioration of Savings</t>
  </si>
  <si>
    <t xml:space="preserve"> </t>
  </si>
  <si>
    <t>Assumptions</t>
  </si>
  <si>
    <t>Property</t>
  </si>
  <si>
    <t>Address</t>
  </si>
  <si>
    <t>Replace Boiler</t>
    <phoneticPr fontId="1" type="noConversion"/>
  </si>
  <si>
    <t>Model, Condition</t>
    <phoneticPr fontId="1" type="noConversion"/>
  </si>
  <si>
    <t>C</t>
    <phoneticPr fontId="1" type="noConversion"/>
  </si>
  <si>
    <t>Corridor Lighting</t>
    <phoneticPr fontId="1" type="noConversion"/>
  </si>
  <si>
    <t>A</t>
    <phoneticPr fontId="1" type="noConversion"/>
  </si>
  <si>
    <t>Electric ($/kWH)</t>
  </si>
  <si>
    <t>Natural Gas(therms)</t>
  </si>
  <si>
    <t>Water (kGal)</t>
  </si>
  <si>
    <t>Owner</t>
    <phoneticPr fontId="1" type="noConversion"/>
  </si>
  <si>
    <t>Utility Cost Increase</t>
  </si>
  <si>
    <t>Other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</si>
</sst>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&quot;$&quot;#,##0.000_);[Red]\(&quot;$&quot;#,##0.000\)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&quot;$&quot;#,##0"/>
    <numFmt numFmtId="172" formatCode="0.0%"/>
    <numFmt numFmtId="173" formatCode="General_)"/>
    <numFmt numFmtId="174" formatCode="_(&quot;$&quot;* #,##0.000_);_(&quot;$&quot;* \(#,##0.000\);_(&quot;$&quot;* &quot;-&quot;??_);_(@_)"/>
    <numFmt numFmtId="175" formatCode="&quot;$&quot;* #,##0,\ &quot;K&quot;_);&quot;$&quot;* \(#,##0,\ &quot;K&quot;\);&quot;$&quot;* \-_)"/>
    <numFmt numFmtId="176" formatCode="&quot;$&quot;* #,##0.0,,\ &quot;M&quot;_);&quot;$&quot;* \(#,##0.0,,\ &quot;M&quot;\);&quot;$&quot;* \-_)"/>
    <numFmt numFmtId="177" formatCode="&quot;$&quot;* 0\ &quot;psf&quot;_);&quot;$&quot;* \(0\ &quot;psf&quot;\);&quot;$&quot;* \-_)"/>
    <numFmt numFmtId="178" formatCode="&quot;$&quot;* 0.00\ &quot;psf&quot;_);&quot;$&quot;* \(0.00\ &quot;psf&quot;\);&quot;$&quot;* \-_)"/>
    <numFmt numFmtId="179" formatCode=";;;"/>
    <numFmt numFmtId="180" formatCode="0.0_)\%;\(0.0\)\%;0.0_)\%;@_)_%"/>
    <numFmt numFmtId="181" formatCode="#,##0.0_)_%;\(#,##0.0\)_%;0.0_)_%;@_)_%"/>
    <numFmt numFmtId="182" formatCode="#,##0.0_);\(#,##0.0\)"/>
    <numFmt numFmtId="183" formatCode="#,##0.0_);\(#,##0.0\);#,##0.0_);@_)"/>
    <numFmt numFmtId="184" formatCode="[$-409]mmm\-yy;@"/>
    <numFmt numFmtId="185" formatCode="&quot;£&quot;_(#,##0.00_);&quot;£&quot;\(#,##0.00\)"/>
    <numFmt numFmtId="186" formatCode="&quot;$&quot;_(#,##0.00_);&quot;$&quot;\(#,##0.00\);&quot;$&quot;_(0.00_);@_)"/>
    <numFmt numFmtId="187" formatCode="&quot;$&quot;_(#,##0.00_);&quot;$&quot;\(#,##0.00\)"/>
    <numFmt numFmtId="188" formatCode="0.0%_);\(0.0%\);\ \-\-\ "/>
    <numFmt numFmtId="189" formatCode="#,##0.00_);\(#,##0.00\);0.00_);@_)"/>
    <numFmt numFmtId="190" formatCode="\€_(#,##0.00_);\€\(#,##0.00\);\€_(0.00_);@_)"/>
    <numFmt numFmtId="191" formatCode="#,##0.0_)\x;\(#,##0.0\)\x"/>
    <numFmt numFmtId="192" formatCode="#,##0_)\x;\(#,##0\)\x;0_)\x;@_)_x"/>
    <numFmt numFmtId="193" formatCode="#,##0.00_)\x;\(#,##0.00\)\x"/>
    <numFmt numFmtId="194" formatCode="#,##0.0000;\-#,##0.0000"/>
    <numFmt numFmtId="195" formatCode="\ \ _•\–\ \ \ \ @"/>
    <numFmt numFmtId="196" formatCode="_(* #,##0.000_)\ \ ;_(* \(#,##0.000\)\ \ ;_(* &quot;-&quot;??_)\ \ ;_(@_)"/>
    <numFmt numFmtId="197" formatCode="#,##0.00;\(#,##0.00\);\-"/>
    <numFmt numFmtId="198" formatCode="###0&quot;A&quot;"/>
    <numFmt numFmtId="199" formatCode="#,##0.0_)_x;\(#,##0.0\)_x"/>
    <numFmt numFmtId="200" formatCode="#,##0_)_x;\(#,##0\)_x;0_)_x;@_)_x"/>
    <numFmt numFmtId="201" formatCode="#,##0.00000;\-#,##0.00000"/>
    <numFmt numFmtId="202" formatCode="#,##0.0;\(#,##0.0\)"/>
    <numFmt numFmtId="203" formatCode="0.0&quot;x&quot;\ \ \ \ "/>
    <numFmt numFmtId="204" formatCode="#,##0\ _F;\(#,##0\)\ _F;\-\ _F"/>
    <numFmt numFmtId="205" formatCode="#,##0;\(###0\);\-"/>
    <numFmt numFmtId="206" formatCode="0.0_)\%;\(0.0\)\%"/>
    <numFmt numFmtId="207" formatCode="0.0_)%;\(0.0\)%"/>
    <numFmt numFmtId="208" formatCode="#,##0\ &quot;F&quot;;\-#,##0\ &quot;F&quot;"/>
    <numFmt numFmtId="209" formatCode="_(* #,##0.0_)\ \ ;_(* \(#,##0.0\)\ \ ;_(* &quot;-&quot;??_)\ \ ;_(@_)"/>
    <numFmt numFmtId="210" formatCode="#,##0\ _F;\(#,##0\)\ _F"/>
    <numFmt numFmtId="211" formatCode="0%_);\(0%\);\ \-\-\ "/>
    <numFmt numFmtId="212" formatCode="#,##0.0_)_%;\(#,##0.0\)_%"/>
    <numFmt numFmtId="213" formatCode="#,##0\ &quot;F&quot;;[Red]\-#,##0\ &quot;F&quot;"/>
    <numFmt numFmtId="214" formatCode="#,##0.00;\(#,##0.00\)"/>
    <numFmt numFmtId="215" formatCode="&quot;F&quot;#,##0_);\(&quot;F&quot;#,##0\)"/>
    <numFmt numFmtId="216" formatCode="#,##0_)"/>
    <numFmt numFmtId="217" formatCode="0.0\ &quot;Year&quot;"/>
    <numFmt numFmtId="218" formatCode="0\ &quot;Year&quot;"/>
    <numFmt numFmtId="219" formatCode="&quot;$&quot;#,##0.0_);\(&quot;$&quot;#,##0.0\)"/>
    <numFmt numFmtId="220" formatCode="_(* #,##0.0_);_(* \(#,##0.0\);_(* &quot;-&quot;?_);_(@_)"/>
    <numFmt numFmtId="221" formatCode="#,##0.0##;[Red]\-#,##0.0##"/>
    <numFmt numFmtId="222" formatCode="_(&quot;$&quot;* #,##0.0000_);_(&quot;$&quot;* \(#,##0.0000\);_(&quot;$&quot;* &quot;-&quot;??_);_(@_)"/>
    <numFmt numFmtId="223" formatCode="_(* #,##0.0000_);_(* \(#,##0.0000\);_(* &quot;-&quot;????_);_(@_)"/>
    <numFmt numFmtId="224" formatCode="&quot;$&quot;#,##0.00000_);[Red]\(&quot;$&quot;#,##0.00000\)"/>
    <numFmt numFmtId="225" formatCode="#,##0_);\(#,##0\);\-_)"/>
    <numFmt numFmtId="226" formatCode="0.00%_);\(0.00%\);\-_)"/>
    <numFmt numFmtId="227" formatCode="0.00&quot;  &quot;"/>
    <numFmt numFmtId="228" formatCode="[$-409]mmmm\-yy;@"/>
    <numFmt numFmtId="229" formatCode="\£#,##0_);\(\£#,##0\)"/>
    <numFmt numFmtId="230" formatCode="[$£-809]#,##0.0_);\-[$£-809]#,##0.0"/>
    <numFmt numFmtId="231" formatCode="0.000\ &quot;Years     &quot;"/>
    <numFmt numFmtId="232" formatCode="_-* #,##0.00_-;\-* #,##0.00_-;_-* &quot;-&quot;??_-;_-@_-"/>
    <numFmt numFmtId="233" formatCode="0.00\ &quot;Years&quot;"/>
    <numFmt numFmtId="234" formatCode="0.0\ &quot;Years     &quot;"/>
    <numFmt numFmtId="235" formatCode="&quot;$&quot;#,##0.00_);[Red]&quot;\&quot;&quot;\&quot;&quot;\&quot;\(&quot;$&quot;#,##0.00&quot;\&quot;&quot;\&quot;&quot;\&quot;\)"/>
    <numFmt numFmtId="236" formatCode="&quot;$&quot;#,##0_);[Red]&quot;\&quot;&quot;\&quot;&quot;\&quot;\(&quot;$&quot;#,##0&quot;\&quot;&quot;\&quot;&quot;\&quot;\)"/>
    <numFmt numFmtId="237" formatCode="_ * #,##0.00_)_£_ ;_ * \(#,##0.00\)_£_ ;_ * &quot;-&quot;??_)_£_ ;_ @_ "/>
    <numFmt numFmtId="238" formatCode="_-&quot;$&quot;* #,##0.00_-;&quot;\&quot;&quot;\&quot;&quot;\&quot;\-&quot;$&quot;* #,##0.00_-;_-&quot;$&quot;* &quot;-&quot;??_-;_-@_-"/>
    <numFmt numFmtId="239" formatCode="#,##0.00;\(#,##0.00"/>
    <numFmt numFmtId="240" formatCode="d\ mmm\ yy"/>
    <numFmt numFmtId="241" formatCode="0.00_)"/>
    <numFmt numFmtId="242" formatCode="* #,##0.0\ \x_);&quot;NM&quot;_)"/>
    <numFmt numFmtId="243" formatCode="* #,##0.0\ \x_);&quot;NM&quot;"/>
    <numFmt numFmtId="244" formatCode="#,##0.0"/>
    <numFmt numFmtId="245" formatCode="#,##0,\ &quot;K&quot;_);\(#,##0,\ &quot;K&quot;\);\-_)"/>
    <numFmt numFmtId="246" formatCode="#,##0.0,,\ &quot;M&quot;_);\(#,##0.0,,\ &quot;M&quot;\);\-_)"/>
    <numFmt numFmtId="247" formatCode="#,##0;&quot;\&quot;&quot;\&quot;&quot;\&quot;&quot;\&quot;\(#,##0&quot;\&quot;&quot;\&quot;&quot;\&quot;&quot;\&quot;\)"/>
    <numFmt numFmtId="248" formatCode="[$$]#,##0.0_);\([$$]#,##0.0\);[$$]#,##0.0_);@_)"/>
    <numFmt numFmtId="249" formatCode="0.00\ &quot;X&quot;_);\(0.00\ &quot;X&quot;\);0.00\ &quot;X&quot;_)"/>
    <numFmt numFmtId="250" formatCode="* #,##0.0\ \ \ _);&quot;NM&quot;"/>
    <numFmt numFmtId="251" formatCode="\$#,##0.0_);\(\$#,##0.0\)"/>
    <numFmt numFmtId="252" formatCode="&quot;$&quot;#,##0\ ;\(&quot;$&quot;#,##0\)"/>
    <numFmt numFmtId="253" formatCode="&quot;\&quot;&quot;\&quot;&quot;\&quot;&quot;\&quot;\$#,##0.00;&quot;\&quot;&quot;\&quot;&quot;\&quot;&quot;\&quot;\(&quot;\&quot;&quot;\&quot;&quot;\&quot;&quot;\&quot;\$#,##0.00&quot;\&quot;&quot;\&quot;&quot;\&quot;&quot;\&quot;\)"/>
    <numFmt numFmtId="254" formatCode="#.##\:\1"/>
    <numFmt numFmtId="255" formatCode="0.00\ &quot;Years     &quot;"/>
    <numFmt numFmtId="256" formatCode="* #,##0.00_);* \(#,##0.00\);* &quot;$&quot;\ \-"/>
    <numFmt numFmtId="257" formatCode="#."/>
    <numFmt numFmtId="258" formatCode="###0.0_);\(###0.0\)"/>
    <numFmt numFmtId="259" formatCode="_ * #,##0.00_ ;_ * \-#,##0.00_ ;_ * &quot;-&quot;??_ ;_ @_ "/>
    <numFmt numFmtId="260" formatCode="&quot;\&quot;&quot;\&quot;&quot;\&quot;&quot;\&quot;\$#,##0;&quot;\&quot;&quot;\&quot;&quot;\&quot;&quot;\&quot;\(&quot;\&quot;&quot;\&quot;&quot;\&quot;&quot;\&quot;\$#,##0&quot;\&quot;&quot;\&quot;&quot;\&quot;&quot;\&quot;\)"/>
    <numFmt numFmtId="261" formatCode="&quot;$&quot;#,##0.00"/>
    <numFmt numFmtId="262" formatCode="* \£\ #,##0.00_);* \(\£\ #,##0.00\);* \£\ \-"/>
    <numFmt numFmtId="263" formatCode="_([$€-2]* #,##0.00_);_([$€-2]* \(#,##0.00\);_([$€-2]* &quot;-&quot;??_)"/>
    <numFmt numFmtId="264" formatCode="#,##0.000_);\(#,##0.000\)"/>
    <numFmt numFmtId="265" formatCode="0.0\x"/>
    <numFmt numFmtId="266" formatCode="#,##0.0_);[Red]\(#,##0.0\)"/>
    <numFmt numFmtId="267" formatCode="* #,##0_);* \(\ #,##0\);* \-"/>
    <numFmt numFmtId="268" formatCode="0.000%"/>
    <numFmt numFmtId="269" formatCode="0.0%_);\(0.0%\)"/>
    <numFmt numFmtId="270" formatCode="#,##0_);\(#,##0\);#,##0_);@_)"/>
    <numFmt numFmtId="271" formatCode="0\ &quot;days&quot;"/>
    <numFmt numFmtId="272" formatCode="0\ &quot;Years     &quot;"/>
    <numFmt numFmtId="273" formatCode="_-* #,##0_-;\-* #,##0_-;_-* &quot;-&quot;_-;_-@_-"/>
    <numFmt numFmtId="274" formatCode="&quot;L.&quot;\ #,##0.00;\-&quot;L.&quot;\ #,##0.00"/>
    <numFmt numFmtId="275" formatCode="_-* #,##0\ _D_M_-;\-* #,##0\ _D_M_-;_-* &quot;-&quot;\ _D_M_-;_-@_-"/>
    <numFmt numFmtId="276" formatCode="_-* #,##0.00\ _D_M_-;\-* #,##0.00\ _D_M_-;_-* &quot;-&quot;??\ _D_M_-;_-@_-"/>
    <numFmt numFmtId="277" formatCode="_-* #,##0\ &quot;DM&quot;_-;\-* #,##0\ &quot;DM&quot;_-;_-* &quot;-&quot;\ &quot;DM&quot;_-;_-@_-"/>
    <numFmt numFmtId="278" formatCode="_-* #,##0.00\ &quot;DM&quot;_-;\-* #,##0.00\ &quot;DM&quot;_-;_-* &quot;-&quot;??\ &quot;DM&quot;_-;_-@_-"/>
    <numFmt numFmtId="279" formatCode="&quot;Month &quot;0;&quot;Month &quot;0;&quot;Month &quot;0"/>
    <numFmt numFmtId="280" formatCode="&quot;$&quot;#,##0.0\ \ \ \ \_\)"/>
    <numFmt numFmtId="281" formatCode="&quot;$&quot;#,##0.0_);&quot;$&quot;\(#,##0.0\)"/>
    <numFmt numFmtId="282" formatCode="#,##0.0\x_);\(#,##0.0\x\);#,##0.0\x_);@_)"/>
    <numFmt numFmtId="283" formatCode="#,##0.0\ \ _);&quot;NM&quot;_)"/>
    <numFmt numFmtId="284" formatCode="&quot;N/A&quot;_);&quot;N/A&quot;_);&quot;N/A&quot;_)"/>
    <numFmt numFmtId="285" formatCode="#,##0.0000_);\(#,##0.0000\)"/>
    <numFmt numFmtId="286" formatCode="0.0000000%"/>
    <numFmt numFmtId="287" formatCode="0.0_)_x;\(0.0\)_x"/>
    <numFmt numFmtId="288" formatCode="#,##0.0_)_x;\(#,##0.0\)_x;#,##0.0_)_x;@_)"/>
    <numFmt numFmtId="289" formatCode="0,000"/>
    <numFmt numFmtId="290" formatCode="_-* #,##0\ &quot;DM&quot;_-;\-* #,##0\ &quot;DM&quot;_-;_-* &quot;-&quot;??\ &quot;DM&quot;_-;_-@_-"/>
    <numFmt numFmtId="291" formatCode="[$-409]h:mm:ss\ AM/PM"/>
    <numFmt numFmtId="292" formatCode="#,##0.00000_);\(#,##0.00000\)"/>
    <numFmt numFmtId="293" formatCode="&quot;\&quot;#,##0.00;[Red]\-&quot;\&quot;#,##0.00"/>
    <numFmt numFmtId="294" formatCode="_-* #,##0.0_-;\-* #,##0.0_-;_-* &quot;-&quot;??_-;_-@_-"/>
    <numFmt numFmtId="295" formatCode="#,##0.0\x_)_);\(#,##0.0\x\)_);#,##0.0\x_)_);@_%_)"/>
    <numFmt numFmtId="296" formatCode="#,##0.0\%_);\(#,##0.0\%\);#,##0.0\%_);@_)"/>
    <numFmt numFmtId="297" formatCode="0.0%_);\(0.0%\);0.0%_);@_)"/>
    <numFmt numFmtId="298" formatCode="\£0.0\ ;\(\£0.0_)"/>
    <numFmt numFmtId="299" formatCode="0.0000"/>
    <numFmt numFmtId="300" formatCode="&quot;$&quot;#,##0.00;\(&quot;$&quot;#,##0.00\)"/>
    <numFmt numFmtId="301" formatCode="0\ &quot;psf&quot;_);\(0\ &quot;psf&quot;\);\-_)"/>
    <numFmt numFmtId="302" formatCode="0.00\ &quot;psf&quot;_);\(0.00\ &quot;psf&quot;\);\-_)"/>
    <numFmt numFmtId="303" formatCode="&quot;Quarter &quot;0;&quot;Quarter &quot;0;&quot;Quarter &quot;0"/>
    <numFmt numFmtId="304" formatCode="[Blue]#,##0_);[Red]\(#,##0\)"/>
    <numFmt numFmtId="305" formatCode="#,###,;\(#,###,\)"/>
    <numFmt numFmtId="306" formatCode="&quot;$&quot;#,##0_);\(#,##0\)"/>
    <numFmt numFmtId="307" formatCode="0.000"/>
    <numFmt numFmtId="308" formatCode=";;;\ \ \ @"/>
    <numFmt numFmtId="309" formatCode=";;;\ \ \ \ \ @"/>
    <numFmt numFmtId="310" formatCode="#,##0.00&quot;x&quot;_);\(#,##0.00&quot;x&quot;\)"/>
    <numFmt numFmtId="311" formatCode="#,##0;\(#,##0\)"/>
    <numFmt numFmtId="312" formatCode="&quot;$&quot;#,##0.0;\(&quot;$&quot;#,##0.0\)"/>
    <numFmt numFmtId="313" formatCode="_-&quot;£&quot;* #,##0_-;\-&quot;£&quot;* #,##0_-;_-&quot;£&quot;* &quot;-&quot;_-;_-@_-"/>
    <numFmt numFmtId="314" formatCode="_-&quot;£&quot;* #,##0.00_-;\-&quot;£&quot;* #,##0.00_-;_-&quot;£&quot;* &quot;-&quot;??_-;_-@_-"/>
    <numFmt numFmtId="315" formatCode="\ \ #,##0.00_);\(\ \ #,##0.00\)"/>
    <numFmt numFmtId="316" formatCode="&quot;$&quot;\ #,##0_);\(&quot;$&quot;\ #,##0\)"/>
    <numFmt numFmtId="317" formatCode="&quot;Year &quot;0;&quot;Year &quot;0;&quot;Year &quot;0"/>
    <numFmt numFmtId="318" formatCode="&quot;@&quot;\ 0%\ &quot;Efficiency&quot;"/>
    <numFmt numFmtId="319" formatCode="&quot;CY &quot;yyyy_)"/>
    <numFmt numFmtId="320" formatCode="\¥#,##0_);\(\¥#,##0\)"/>
  </numFmts>
  <fonts count="226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name val="Times New Roman"/>
      <family val="1"/>
    </font>
    <font>
      <sz val="10"/>
      <name val="Calibri"/>
      <family val="1"/>
      <scheme val="minor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Tms Rmn"/>
    </font>
    <font>
      <sz val="11"/>
      <color theme="1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Geneva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8"/>
      <name val="Times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8"/>
      <name val="Tms Rmn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20"/>
      <name val="Calibri"/>
      <family val="2"/>
    </font>
    <font>
      <sz val="10"/>
      <color indexed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imes New Roman"/>
      <family val="1"/>
    </font>
    <font>
      <sz val="8"/>
      <color indexed="12"/>
      <name val="Tms Rmn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8"/>
      <name val="Helvetica-Narrow"/>
      <family val="2"/>
    </font>
    <font>
      <u val="singleAccounting"/>
      <sz val="10"/>
      <name val="Arial"/>
      <family val="2"/>
    </font>
    <font>
      <sz val="3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9"/>
      <color indexed="8"/>
      <name val="Helvetica-Narrow"/>
      <family val="2"/>
    </font>
    <font>
      <sz val="8"/>
      <color indexed="13"/>
      <name val="Helvetica-Narrow"/>
      <family val="2"/>
    </font>
    <font>
      <sz val="6"/>
      <color indexed="10"/>
      <name val="Times New Roman"/>
      <family val="1"/>
    </font>
    <font>
      <b/>
      <i/>
      <sz val="8"/>
      <name val="Arial"/>
      <family val="2"/>
    </font>
    <font>
      <u/>
      <sz val="8"/>
      <color indexed="12"/>
      <name val="Times New Roman"/>
      <family val="1"/>
    </font>
    <font>
      <sz val="11"/>
      <name val="Tms Rmn"/>
      <family val="1"/>
    </font>
    <font>
      <sz val="8"/>
      <name val="Palatino"/>
      <family val="1"/>
    </font>
    <font>
      <sz val="11"/>
      <color theme="1"/>
      <name val="Century"/>
      <family val="2"/>
    </font>
    <font>
      <sz val="12"/>
      <color theme="1"/>
      <name val="Calibri"/>
      <family val="2"/>
      <scheme val="minor"/>
    </font>
    <font>
      <sz val="8"/>
      <color indexed="16"/>
      <name val="Palatino"/>
      <family val="1"/>
    </font>
    <font>
      <sz val="12"/>
      <color theme="1"/>
      <name val="Times New Roman"/>
      <family val="2"/>
    </font>
    <font>
      <sz val="8"/>
      <name val="helv"/>
    </font>
    <font>
      <sz val="12"/>
      <name val="Helv"/>
    </font>
    <font>
      <b/>
      <sz val="14"/>
      <color indexed="10"/>
      <name val="Times New Roman"/>
      <family val="1"/>
    </font>
    <font>
      <sz val="1"/>
      <color indexed="8"/>
      <name val="Courier"/>
      <family val="3"/>
    </font>
    <font>
      <sz val="10"/>
      <color indexed="8"/>
      <name val="Arial"/>
      <family val="2"/>
    </font>
    <font>
      <sz val="1"/>
      <color indexed="16"/>
      <name val="Courier"/>
      <family val="3"/>
    </font>
    <font>
      <sz val="9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GarmdITC Lt BT"/>
    </font>
    <font>
      <u val="doubleAccounting"/>
      <sz val="10"/>
      <name val="Arial"/>
      <family val="2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Palacio CS ATT"/>
    </font>
    <font>
      <i/>
      <sz val="11"/>
      <color indexed="23"/>
      <name val="Calibri"/>
      <family val="2"/>
    </font>
    <font>
      <sz val="7"/>
      <name val="Arial"/>
      <family val="2"/>
    </font>
    <font>
      <sz val="9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2"/>
      <color indexed="9"/>
      <name val="Times New Roman"/>
      <family val="1"/>
    </font>
    <font>
      <sz val="3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6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i/>
      <sz val="22"/>
      <name val="Times New Roman"/>
      <family val="1"/>
    </font>
    <font>
      <sz val="8"/>
      <name val="Helvetica-Narrow"/>
      <family val="2"/>
    </font>
    <font>
      <sz val="24"/>
      <color indexed="8"/>
      <name val="Times New Roman"/>
      <family val="1"/>
    </font>
    <font>
      <sz val="8"/>
      <color indexed="9"/>
      <name val="Arial"/>
      <family val="2"/>
    </font>
    <font>
      <sz val="10"/>
      <color indexed="9"/>
      <name val="Times New Roman"/>
      <family val="1"/>
    </font>
    <font>
      <b/>
      <u/>
      <sz val="8"/>
      <name val="Arial"/>
      <family val="2"/>
    </font>
    <font>
      <sz val="11"/>
      <color indexed="62"/>
      <name val="Calibri"/>
      <family val="2"/>
    </font>
    <font>
      <sz val="10"/>
      <color theme="4"/>
      <name val="Calibri"/>
      <family val="2"/>
      <scheme val="minor"/>
    </font>
    <font>
      <sz val="10"/>
      <color indexed="12"/>
      <name val="Arial"/>
      <family val="2"/>
    </font>
    <font>
      <sz val="10"/>
      <color indexed="39"/>
      <name val="Times New Roman"/>
      <family val="1"/>
    </font>
    <font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4"/>
      <name val="Helv"/>
    </font>
    <font>
      <sz val="10"/>
      <color indexed="16"/>
      <name val="MS Sans Serif"/>
      <family val="2"/>
    </font>
    <font>
      <sz val="10"/>
      <color indexed="8"/>
      <name val="MS Sans Serif"/>
      <family val="2"/>
    </font>
    <font>
      <sz val="14"/>
      <name val="Times New Roman"/>
      <family val="1"/>
    </font>
    <font>
      <sz val="26"/>
      <name val="Times New Roman"/>
      <family val="1"/>
    </font>
    <font>
      <sz val="18"/>
      <color indexed="8"/>
      <name val="Times New Roman"/>
      <family val="1"/>
    </font>
    <font>
      <sz val="10"/>
      <name val="Palatino"/>
      <family val="1"/>
    </font>
    <font>
      <sz val="11"/>
      <color indexed="19"/>
      <name val="Calibri"/>
      <family val="2"/>
    </font>
    <font>
      <sz val="10"/>
      <name val="CG Times (WN)"/>
    </font>
    <font>
      <sz val="7"/>
      <name val="Small Fonts"/>
      <family val="2"/>
    </font>
    <font>
      <b/>
      <i/>
      <sz val="16"/>
      <name val="Helv"/>
    </font>
    <font>
      <sz val="10"/>
      <name val="Courier"/>
      <family val="3"/>
    </font>
    <font>
      <sz val="11"/>
      <color theme="1"/>
      <name val="Times New Roman"/>
      <family val="2"/>
    </font>
    <font>
      <sz val="10"/>
      <name val="Eras Light ITC"/>
      <family val="2"/>
    </font>
    <font>
      <sz val="12"/>
      <color theme="1"/>
      <name val="Calibri"/>
      <family val="2"/>
    </font>
    <font>
      <sz val="16"/>
      <color theme="1"/>
      <name val="Times New Roman"/>
      <family val="2"/>
    </font>
    <font>
      <sz val="11"/>
      <color indexed="8"/>
      <name val="Century"/>
      <family val="1"/>
    </font>
    <font>
      <i/>
      <sz val="9"/>
      <name val="Arial"/>
      <family val="2"/>
    </font>
    <font>
      <sz val="8"/>
      <name val="Helvetica"/>
      <family val="2"/>
    </font>
    <font>
      <b/>
      <i/>
      <sz val="24"/>
      <color indexed="8"/>
      <name val="Times New Roman"/>
      <family val="1"/>
    </font>
    <font>
      <sz val="7"/>
      <color indexed="12"/>
      <name val="Arial"/>
      <family val="2"/>
    </font>
    <font>
      <sz val="8"/>
      <color indexed="8"/>
      <name val="Times New Roman"/>
      <family val="1"/>
    </font>
    <font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i/>
      <sz val="12"/>
      <color indexed="8"/>
      <name val="Times New Roman"/>
      <family val="1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10"/>
      <color theme="1"/>
      <name val="Times New Roman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Univers (WN)"/>
    </font>
    <font>
      <b/>
      <sz val="6.5"/>
      <name val="MS Sans Serif"/>
      <family val="2"/>
    </font>
    <font>
      <sz val="9.5"/>
      <color indexed="23"/>
      <name val="Helvetica-Black"/>
    </font>
    <font>
      <sz val="10"/>
      <color indexed="12"/>
      <name val="TimesNewRomanPS"/>
    </font>
    <font>
      <sz val="10"/>
      <name val="TimesNewRomanPS"/>
    </font>
    <font>
      <sz val="9"/>
      <color indexed="8"/>
      <name val="Times New Roman"/>
      <family val="1"/>
    </font>
    <font>
      <b/>
      <sz val="14"/>
      <color indexed="12"/>
      <name val="Times New Roman"/>
      <family val="1"/>
    </font>
    <font>
      <sz val="10"/>
      <color indexed="9"/>
      <name val="Arial"/>
      <family val="2"/>
    </font>
    <font>
      <sz val="7.5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b/>
      <sz val="11"/>
      <name val="Arial"/>
      <family val="2"/>
    </font>
    <font>
      <sz val="10"/>
      <name val="Sabon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u/>
      <sz val="8"/>
      <name val="Times New Roman"/>
      <family val="1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i/>
      <sz val="11"/>
      <name val="Tahoma"/>
      <family val="2"/>
    </font>
    <font>
      <b/>
      <u/>
      <sz val="10"/>
      <name val="Times New Roman"/>
      <family val="1"/>
    </font>
    <font>
      <b/>
      <sz val="10"/>
      <color indexed="18"/>
      <name val="CG Times (WN)"/>
    </font>
    <font>
      <b/>
      <i/>
      <sz val="8"/>
      <color indexed="12"/>
      <name val="Times New Roman"/>
      <family val="1"/>
    </font>
    <font>
      <b/>
      <sz val="9"/>
      <name val="Zurich Cn BT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1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lightGray">
        <fgColor indexed="13"/>
      </patternFill>
    </fill>
    <fill>
      <patternFill patternType="solid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0"/>
      </patternFill>
    </fill>
    <fill>
      <patternFill patternType="gray0625">
        <fgColor indexed="10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thin">
        <color auto="1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298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5" fillId="12" borderId="0"/>
    <xf numFmtId="0" fontId="15" fillId="13" borderId="0"/>
    <xf numFmtId="0" fontId="15" fillId="14" borderId="0"/>
    <xf numFmtId="0" fontId="16" fillId="15" borderId="0" applyNumberFormat="0" applyBorder="0" applyAlignment="0" applyProtection="0"/>
    <xf numFmtId="0" fontId="15" fillId="16" borderId="0"/>
    <xf numFmtId="0" fontId="15" fillId="17" borderId="0"/>
    <xf numFmtId="0" fontId="15" fillId="18" borderId="0"/>
    <xf numFmtId="0" fontId="15" fillId="19" borderId="0"/>
    <xf numFmtId="0" fontId="15" fillId="20" borderId="0"/>
    <xf numFmtId="0" fontId="15" fillId="21" borderId="0"/>
    <xf numFmtId="0" fontId="15" fillId="22" borderId="0"/>
    <xf numFmtId="0" fontId="15" fillId="23" borderId="0"/>
    <xf numFmtId="0" fontId="15" fillId="24" borderId="0"/>
    <xf numFmtId="0" fontId="17" fillId="25" borderId="0"/>
    <xf numFmtId="0" fontId="17" fillId="8" borderId="0"/>
    <xf numFmtId="0" fontId="17" fillId="26" borderId="0"/>
    <xf numFmtId="0" fontId="17" fillId="9" borderId="0"/>
    <xf numFmtId="0" fontId="17" fillId="10" borderId="0"/>
    <xf numFmtId="0" fontId="17" fillId="11" borderId="0"/>
    <xf numFmtId="0" fontId="17" fillId="27" borderId="0"/>
    <xf numFmtId="0" fontId="17" fillId="28" borderId="0"/>
    <xf numFmtId="0" fontId="17" fillId="29" borderId="0"/>
    <xf numFmtId="0" fontId="17" fillId="30" borderId="0"/>
    <xf numFmtId="0" fontId="17" fillId="31" borderId="0"/>
    <xf numFmtId="0" fontId="17" fillId="32" borderId="0"/>
    <xf numFmtId="0" fontId="18" fillId="33" borderId="0"/>
    <xf numFmtId="0" fontId="19" fillId="34" borderId="8"/>
    <xf numFmtId="0" fontId="20" fillId="7" borderId="9" applyNumberFormat="0" applyAlignment="0" applyProtection="0"/>
    <xf numFmtId="0" fontId="21" fillId="35" borderId="11"/>
    <xf numFmtId="41" fontId="22" fillId="0" borderId="0"/>
    <xf numFmtId="43" fontId="22" fillId="0" borderId="0"/>
    <xf numFmtId="43" fontId="22" fillId="0" borderId="0"/>
    <xf numFmtId="43" fontId="22" fillId="0" borderId="0"/>
    <xf numFmtId="43" fontId="22" fillId="0" borderId="0" applyFont="0" applyFill="0" applyBorder="0" applyAlignment="0" applyProtection="0"/>
    <xf numFmtId="43" fontId="22" fillId="0" borderId="0"/>
    <xf numFmtId="42" fontId="22" fillId="0" borderId="0"/>
    <xf numFmtId="44" fontId="3" fillId="0" borderId="0"/>
    <xf numFmtId="44" fontId="15" fillId="0" borderId="0"/>
    <xf numFmtId="44" fontId="3" fillId="0" borderId="0"/>
    <xf numFmtId="44" fontId="3" fillId="0" borderId="0"/>
    <xf numFmtId="44" fontId="22" fillId="0" borderId="0" applyFont="0" applyFill="0" applyBorder="0" applyAlignment="0" applyProtection="0"/>
    <xf numFmtId="44" fontId="22" fillId="0" borderId="0"/>
    <xf numFmtId="44" fontId="22" fillId="0" borderId="0"/>
    <xf numFmtId="44" fontId="22" fillId="0" borderId="0"/>
    <xf numFmtId="44" fontId="22" fillId="0" borderId="0" applyFont="0" applyFill="0" applyBorder="0" applyAlignment="0" applyProtection="0"/>
    <xf numFmtId="44" fontId="22" fillId="0" borderId="0"/>
    <xf numFmtId="0" fontId="23" fillId="0" borderId="0"/>
    <xf numFmtId="0" fontId="24" fillId="36" borderId="0"/>
    <xf numFmtId="0" fontId="25" fillId="0" borderId="12"/>
    <xf numFmtId="0" fontId="26" fillId="0" borderId="12"/>
    <xf numFmtId="0" fontId="27" fillId="0" borderId="4"/>
    <xf numFmtId="0" fontId="27" fillId="0" borderId="0"/>
    <xf numFmtId="0" fontId="28" fillId="37" borderId="8"/>
    <xf numFmtId="0" fontId="29" fillId="6" borderId="9" applyNumberFormat="0" applyAlignment="0" applyProtection="0"/>
    <xf numFmtId="0" fontId="30" fillId="0" borderId="13"/>
    <xf numFmtId="0" fontId="31" fillId="38" borderId="0"/>
    <xf numFmtId="0" fontId="3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3" fillId="0" borderId="0"/>
    <xf numFmtId="0" fontId="22" fillId="39" borderId="8"/>
    <xf numFmtId="0" fontId="34" fillId="34" borderId="8"/>
    <xf numFmtId="9" fontId="32" fillId="0" borderId="0" applyFont="0" applyFill="0" applyBorder="0" applyAlignment="0" applyProtection="0"/>
    <xf numFmtId="9" fontId="22" fillId="0" borderId="0"/>
    <xf numFmtId="9" fontId="22" fillId="0" borderId="0"/>
    <xf numFmtId="9" fontId="22" fillId="0" borderId="0" applyFont="0" applyFill="0" applyBorder="0" applyAlignment="0" applyProtection="0"/>
    <xf numFmtId="9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/>
    <xf numFmtId="0" fontId="36" fillId="0" borderId="14"/>
    <xf numFmtId="0" fontId="37" fillId="0" borderId="0"/>
    <xf numFmtId="0" fontId="2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0" fontId="51" fillId="0" borderId="0"/>
    <xf numFmtId="10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51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/>
    <xf numFmtId="172" fontId="52" fillId="0" borderId="0"/>
    <xf numFmtId="10" fontId="52" fillId="0" borderId="0"/>
    <xf numFmtId="179" fontId="32" fillId="0" borderId="0" applyFont="0" applyFill="0" applyBorder="0" applyAlignment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53" fillId="0" borderId="0" applyFont="0" applyAlignment="0">
      <alignment horizontal="center" vertical="center"/>
    </xf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67" borderId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38" fillId="0" borderId="0" applyNumberForma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5" fontId="54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185" fontId="56" fillId="0" borderId="0" applyFont="0" applyFill="0" applyBorder="0" applyAlignment="0" applyProtection="0"/>
    <xf numFmtId="188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3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0" fontId="54" fillId="68" borderId="0" applyNumberFormat="0" applyFont="0" applyAlignment="0" applyProtection="0"/>
    <xf numFmtId="184" fontId="22" fillId="68" borderId="0" applyNumberFormat="0" applyFont="0" applyAlignment="0" applyProtection="0"/>
    <xf numFmtId="0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58" fillId="0" borderId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32" fillId="0" borderId="0" applyFont="0" applyFill="0" applyBorder="0" applyAlignment="0" applyProtection="0"/>
    <xf numFmtId="191" fontId="22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2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Protection="0">
      <alignment horizontal="right"/>
    </xf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2" fillId="0" borderId="0">
      <alignment vertical="top"/>
    </xf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7" fontId="22" fillId="0" borderId="25" applyFont="0" applyFill="0" applyAlignment="0" applyProtection="0"/>
    <xf numFmtId="207" fontId="22" fillId="0" borderId="25" applyFont="0" applyFill="0" applyAlignment="0" applyProtection="0"/>
    <xf numFmtId="207" fontId="22" fillId="0" borderId="25" applyFont="0" applyFill="0" applyAlignment="0" applyProtection="0"/>
    <xf numFmtId="207" fontId="22" fillId="0" borderId="25" applyFont="0" applyFill="0" applyAlignment="0" applyProtection="0"/>
    <xf numFmtId="207" fontId="22" fillId="0" borderId="25" applyFont="0" applyFill="0" applyAlignment="0" applyProtection="0"/>
    <xf numFmtId="208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0" fontId="22" fillId="0" borderId="0" applyFont="0" applyFill="0" applyBorder="0" applyAlignment="0" applyProtection="0"/>
    <xf numFmtId="208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32" fillId="0" borderId="0" applyFont="0" applyFill="0" applyBorder="0" applyAlignment="0" applyProtection="0"/>
    <xf numFmtId="213" fontId="3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32" fillId="0" borderId="0" applyFont="0" applyFill="0" applyBorder="0" applyAlignment="0" applyProtection="0"/>
    <xf numFmtId="214" fontId="55" fillId="0" borderId="0" applyFont="0" applyFill="0" applyBorder="0" applyAlignment="0" applyProtection="0"/>
    <xf numFmtId="215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21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2" fillId="0" borderId="0" applyFont="0" applyFill="0" applyBorder="0" applyAlignment="0" applyProtection="0"/>
    <xf numFmtId="184" fontId="22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84" fontId="59" fillId="0" borderId="0" applyNumberFormat="0" applyFill="0" applyBorder="0" applyProtection="0">
      <alignment vertical="top"/>
    </xf>
    <xf numFmtId="0" fontId="2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4" fontId="60" fillId="0" borderId="26" applyNumberFormat="0" applyFill="0" applyAlignment="0" applyProtection="0"/>
    <xf numFmtId="184" fontId="60" fillId="0" borderId="26" applyNumberFormat="0" applyFill="0" applyAlignment="0" applyProtection="0"/>
    <xf numFmtId="184" fontId="60" fillId="0" borderId="26" applyNumberFormat="0" applyFill="0" applyAlignment="0" applyProtection="0"/>
    <xf numFmtId="184" fontId="60" fillId="0" borderId="26" applyNumberFormat="0" applyFill="0" applyAlignment="0" applyProtection="0"/>
    <xf numFmtId="184" fontId="60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0" fillId="69" borderId="0" applyNumberFormat="0" applyBorder="0" applyAlignment="0" applyProtection="0"/>
    <xf numFmtId="0" fontId="62" fillId="0" borderId="25" applyNumberFormat="0" applyFill="0" applyProtection="0">
      <alignment horizontal="center"/>
    </xf>
    <xf numFmtId="184" fontId="62" fillId="0" borderId="25" applyNumberFormat="0" applyFill="0" applyProtection="0">
      <alignment horizontal="center"/>
    </xf>
    <xf numFmtId="184" fontId="62" fillId="0" borderId="25" applyNumberFormat="0" applyFill="0" applyProtection="0">
      <alignment horizontal="center"/>
    </xf>
    <xf numFmtId="184" fontId="62" fillId="0" borderId="25" applyNumberFormat="0" applyFill="0" applyProtection="0">
      <alignment horizontal="center"/>
    </xf>
    <xf numFmtId="184" fontId="62" fillId="0" borderId="25" applyNumberFormat="0" applyFill="0" applyProtection="0">
      <alignment horizontal="center"/>
    </xf>
    <xf numFmtId="184" fontId="62" fillId="0" borderId="25" applyNumberFormat="0" applyFill="0" applyProtection="0">
      <alignment horizontal="center"/>
    </xf>
    <xf numFmtId="0" fontId="62" fillId="0" borderId="25" applyNumberFormat="0" applyFill="0" applyProtection="0">
      <alignment horizontal="center"/>
    </xf>
    <xf numFmtId="0" fontId="62" fillId="0" borderId="25" applyNumberFormat="0" applyFill="0" applyProtection="0">
      <alignment horizontal="center"/>
    </xf>
    <xf numFmtId="0" fontId="62" fillId="0" borderId="25" applyNumberFormat="0" applyFill="0" applyProtection="0">
      <alignment horizontal="center"/>
    </xf>
    <xf numFmtId="0" fontId="62" fillId="0" borderId="25" applyNumberFormat="0" applyFill="0" applyProtection="0">
      <alignment horizontal="center"/>
    </xf>
    <xf numFmtId="0" fontId="62" fillId="0" borderId="25" applyNumberFormat="0" applyFill="0" applyProtection="0">
      <alignment horizontal="centerContinuous"/>
    </xf>
    <xf numFmtId="0" fontId="62" fillId="0" borderId="25" applyNumberFormat="0" applyFill="0" applyProtection="0">
      <alignment horizontal="centerContinuous"/>
    </xf>
    <xf numFmtId="0" fontId="62" fillId="0" borderId="25" applyNumberFormat="0" applyFill="0" applyProtection="0">
      <alignment horizontal="centerContinuous"/>
    </xf>
    <xf numFmtId="0" fontId="62" fillId="0" borderId="25" applyNumberFormat="0" applyFill="0" applyProtection="0">
      <alignment horizontal="centerContinuous"/>
    </xf>
    <xf numFmtId="0" fontId="62" fillId="0" borderId="25" applyNumberFormat="0" applyFill="0" applyProtection="0">
      <alignment horizontal="centerContinuous"/>
    </xf>
    <xf numFmtId="0" fontId="54" fillId="0" borderId="27" applyNumberFormat="0" applyFont="0" applyFill="0" applyAlignment="0" applyProtection="0"/>
    <xf numFmtId="0" fontId="54" fillId="0" borderId="27" applyNumberFormat="0" applyFont="0" applyFill="0" applyAlignment="0" applyProtection="0"/>
    <xf numFmtId="0" fontId="62" fillId="0" borderId="0" applyNumberFormat="0" applyFill="0" applyBorder="0" applyProtection="0">
      <alignment horizontal="left"/>
    </xf>
    <xf numFmtId="184" fontId="62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centerContinuous"/>
    </xf>
    <xf numFmtId="184" fontId="63" fillId="0" borderId="0" applyNumberFormat="0" applyFill="0" applyBorder="0" applyProtection="0">
      <alignment horizontal="centerContinuous"/>
    </xf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1" fontId="64" fillId="0" borderId="0"/>
    <xf numFmtId="168" fontId="64" fillId="0" borderId="0"/>
    <xf numFmtId="172" fontId="64" fillId="0" borderId="0"/>
    <xf numFmtId="2" fontId="64" fillId="0" borderId="0"/>
    <xf numFmtId="10" fontId="64" fillId="0" borderId="0"/>
    <xf numFmtId="1" fontId="65" fillId="0" borderId="0"/>
    <xf numFmtId="38" fontId="32" fillId="0" borderId="28"/>
    <xf numFmtId="38" fontId="32" fillId="0" borderId="28"/>
    <xf numFmtId="38" fontId="32" fillId="0" borderId="28"/>
    <xf numFmtId="38" fontId="32" fillId="0" borderId="28"/>
    <xf numFmtId="38" fontId="32" fillId="0" borderId="28"/>
    <xf numFmtId="0" fontId="66" fillId="70" borderId="7" applyNumberFormat="0" applyFill="0" applyBorder="0" applyAlignment="0">
      <alignment horizontal="left"/>
    </xf>
    <xf numFmtId="0" fontId="66" fillId="70" borderId="7" applyNumberFormat="0" applyFill="0" applyBorder="0" applyAlignment="0">
      <alignment horizontal="left"/>
    </xf>
    <xf numFmtId="0" fontId="66" fillId="70" borderId="7" applyNumberFormat="0" applyFill="0" applyBorder="0" applyAlignment="0">
      <alignment horizontal="left"/>
    </xf>
    <xf numFmtId="0" fontId="66" fillId="70" borderId="7" applyNumberFormat="0" applyFill="0" applyBorder="0" applyAlignment="0">
      <alignment horizontal="left"/>
    </xf>
    <xf numFmtId="0" fontId="66" fillId="70" borderId="7" applyNumberFormat="0" applyFill="0" applyBorder="0" applyAlignment="0">
      <alignment horizontal="left"/>
    </xf>
    <xf numFmtId="0" fontId="66" fillId="70" borderId="7" applyNumberFormat="0" applyFill="0" applyBorder="0" applyAlignment="0">
      <alignment horizontal="left"/>
    </xf>
    <xf numFmtId="0" fontId="66" fillId="70" borderId="7" applyNumberFormat="0" applyFill="0" applyBorder="0" applyAlignment="0">
      <alignment horizontal="left"/>
    </xf>
    <xf numFmtId="0" fontId="66" fillId="70" borderId="7" applyNumberFormat="0" applyFill="0" applyBorder="0" applyAlignment="0">
      <alignment horizontal="left"/>
    </xf>
    <xf numFmtId="0" fontId="67" fillId="70" borderId="0" applyNumberFormat="0" applyFill="0" applyBorder="0" applyAlignment="0"/>
    <xf numFmtId="0" fontId="68" fillId="71" borderId="7" applyNumberFormat="0" applyFill="0" applyBorder="0" applyAlignment="0">
      <alignment horizontal="left"/>
    </xf>
    <xf numFmtId="0" fontId="68" fillId="71" borderId="7" applyNumberFormat="0" applyFill="0" applyBorder="0" applyAlignment="0">
      <alignment horizontal="left"/>
    </xf>
    <xf numFmtId="0" fontId="68" fillId="71" borderId="7" applyNumberFormat="0" applyFill="0" applyBorder="0" applyAlignment="0">
      <alignment horizontal="left"/>
    </xf>
    <xf numFmtId="0" fontId="68" fillId="71" borderId="7" applyNumberFormat="0" applyFill="0" applyBorder="0" applyAlignment="0">
      <alignment horizontal="left"/>
    </xf>
    <xf numFmtId="0" fontId="68" fillId="71" borderId="7" applyNumberFormat="0" applyFill="0" applyBorder="0" applyAlignment="0">
      <alignment horizontal="left"/>
    </xf>
    <xf numFmtId="0" fontId="68" fillId="71" borderId="7" applyNumberFormat="0" applyFill="0" applyBorder="0" applyAlignment="0">
      <alignment horizontal="left"/>
    </xf>
    <xf numFmtId="0" fontId="68" fillId="71" borderId="7" applyNumberFormat="0" applyFill="0" applyBorder="0" applyAlignment="0">
      <alignment horizontal="left"/>
    </xf>
    <xf numFmtId="0" fontId="68" fillId="71" borderId="7" applyNumberFormat="0" applyFill="0" applyBorder="0" applyAlignment="0">
      <alignment horizontal="left"/>
    </xf>
    <xf numFmtId="0" fontId="69" fillId="72" borderId="0" applyNumberFormat="0" applyFill="0" applyBorder="0" applyAlignment="0"/>
    <xf numFmtId="0" fontId="70" fillId="0" borderId="0" applyNumberFormat="0" applyFill="0" applyBorder="0" applyAlignment="0"/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71" fillId="0" borderId="29" applyNumberFormat="0" applyFill="0" applyBorder="0" applyAlignment="0">
      <alignment horizontal="left"/>
    </xf>
    <xf numFmtId="0" fontId="22" fillId="0" borderId="12" applyNumberFormat="0" applyFont="0" applyFill="0" applyBorder="0" applyAlignment="0">
      <alignment horizontal="left"/>
    </xf>
    <xf numFmtId="0" fontId="72" fillId="73" borderId="2" applyNumberFormat="0" applyFill="0" applyBorder="0" applyAlignment="0">
      <alignment horizontal="centerContinuous"/>
    </xf>
    <xf numFmtId="0" fontId="72" fillId="73" borderId="2" applyNumberFormat="0" applyFill="0" applyBorder="0" applyAlignment="0">
      <alignment horizontal="centerContinuous"/>
    </xf>
    <xf numFmtId="0" fontId="72" fillId="73" borderId="2" applyNumberFormat="0" applyFill="0" applyBorder="0" applyAlignment="0">
      <alignment horizontal="centerContinuous"/>
    </xf>
    <xf numFmtId="0" fontId="73" fillId="0" borderId="0" applyNumberFormat="0" applyFill="0" applyBorder="0" applyAlignment="0"/>
    <xf numFmtId="0" fontId="73" fillId="74" borderId="6" applyNumberFormat="0" applyFill="0" applyBorder="0" applyAlignment="0"/>
    <xf numFmtId="0" fontId="73" fillId="74" borderId="6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4" fillId="0" borderId="29" applyNumberFormat="0" applyFill="0" applyBorder="0" applyAlignment="0"/>
    <xf numFmtId="0" fontId="73" fillId="0" borderId="0" applyNumberFormat="0" applyFill="0" applyBorder="0" applyAlignment="0"/>
    <xf numFmtId="219" fontId="22" fillId="0" borderId="16" applyBorder="0"/>
    <xf numFmtId="0" fontId="15" fillId="75" borderId="0" applyNumberFormat="0" applyBorder="0" applyAlignment="0" applyProtection="0"/>
    <xf numFmtId="0" fontId="1" fillId="44" borderId="0" applyNumberFormat="0" applyBorder="0" applyAlignment="0" applyProtection="0"/>
    <xf numFmtId="0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" fillId="48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" fillId="52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" fillId="56" borderId="0" applyNumberFormat="0" applyBorder="0" applyAlignment="0" applyProtection="0"/>
    <xf numFmtId="0" fontId="15" fillId="78" borderId="0" applyNumberFormat="0" applyBorder="0" applyAlignment="0" applyProtection="0"/>
    <xf numFmtId="0" fontId="15" fillId="78" borderId="0" applyNumberFormat="0" applyBorder="0" applyAlignment="0" applyProtection="0"/>
    <xf numFmtId="0" fontId="15" fillId="78" borderId="0" applyNumberFormat="0" applyBorder="0" applyAlignment="0" applyProtection="0"/>
    <xf numFmtId="0" fontId="1" fillId="6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" fillId="64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220" fontId="22" fillId="0" borderId="16" applyBorder="0"/>
    <xf numFmtId="221" fontId="75" fillId="0" borderId="12" applyNumberFormat="0" applyFont="0" applyFill="0" applyBorder="0" applyAlignment="0"/>
    <xf numFmtId="174" fontId="22" fillId="0" borderId="16"/>
    <xf numFmtId="0" fontId="15" fillId="79" borderId="0" applyNumberFormat="0" applyBorder="0" applyAlignment="0" applyProtection="0"/>
    <xf numFmtId="0" fontId="1" fillId="45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" fillId="49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" fillId="53" borderId="0" applyNumberFormat="0" applyBorder="0" applyAlignment="0" applyProtection="0"/>
    <xf numFmtId="0" fontId="15" fillId="68" borderId="0" applyNumberFormat="0" applyBorder="0" applyAlignment="0" applyProtection="0"/>
    <xf numFmtId="0" fontId="15" fillId="68" borderId="0" applyNumberFormat="0" applyBorder="0" applyAlignment="0" applyProtection="0"/>
    <xf numFmtId="0" fontId="15" fillId="68" borderId="0" applyNumberFormat="0" applyBorder="0" applyAlignment="0" applyProtection="0"/>
    <xf numFmtId="0" fontId="1" fillId="57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" fillId="61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" fillId="65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222" fontId="22" fillId="0" borderId="16"/>
    <xf numFmtId="223" fontId="22" fillId="0" borderId="16"/>
    <xf numFmtId="0" fontId="14" fillId="46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4" fillId="50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4" fillId="54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4" fillId="58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14" fillId="62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4" fillId="6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224" fontId="22" fillId="0" borderId="16"/>
    <xf numFmtId="0" fontId="14" fillId="43" borderId="0" applyNumberFormat="0" applyBorder="0" applyAlignment="0" applyProtection="0"/>
    <xf numFmtId="0" fontId="17" fillId="69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4" fillId="5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4" fillId="59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4" fillId="63" borderId="0" applyNumberFormat="0" applyBorder="0" applyAlignment="0" applyProtection="0"/>
    <xf numFmtId="0" fontId="17" fillId="86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220" fontId="75" fillId="0" borderId="0" applyFont="0" applyFill="0" applyBorder="0" applyAlignment="0" applyProtection="0"/>
    <xf numFmtId="0" fontId="76" fillId="0" borderId="0" applyNumberFormat="0" applyAlignment="0"/>
    <xf numFmtId="0" fontId="58" fillId="0" borderId="0"/>
    <xf numFmtId="37" fontId="77" fillId="0" borderId="0" applyFont="0" applyAlignment="0">
      <alignment horizontal="centerContinuous" vertical="top"/>
    </xf>
    <xf numFmtId="0" fontId="22" fillId="0" borderId="0" applyNumberFormat="0" applyFill="0" applyBorder="0" applyAlignment="0" applyProtection="0"/>
    <xf numFmtId="184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4" fontId="55" fillId="0" borderId="0" applyNumberFormat="0" applyFill="0" applyBorder="0" applyAlignment="0" applyProtection="0"/>
    <xf numFmtId="3" fontId="76" fillId="0" borderId="0"/>
    <xf numFmtId="0" fontId="78" fillId="0" borderId="0"/>
    <xf numFmtId="173" fontId="79" fillId="0" borderId="0" applyNumberFormat="0" applyFont="0" applyAlignment="0">
      <alignment horizontal="left" indent="1"/>
    </xf>
    <xf numFmtId="173" fontId="79" fillId="0" borderId="0" applyNumberFormat="0" applyFont="0" applyAlignment="0">
      <alignment horizontal="left" indent="1"/>
    </xf>
    <xf numFmtId="0" fontId="51" fillId="0" borderId="0" applyNumberFormat="0" applyFill="0" applyBorder="0" applyAlignment="0" applyProtection="0"/>
    <xf numFmtId="173" fontId="79" fillId="0" borderId="0" applyNumberFormat="0" applyFont="0" applyAlignment="0">
      <alignment horizontal="left" indent="1"/>
    </xf>
    <xf numFmtId="173" fontId="79" fillId="0" borderId="0" applyNumberFormat="0" applyFont="0" applyAlignment="0">
      <alignment horizontal="left" indent="1"/>
    </xf>
    <xf numFmtId="0" fontId="78" fillId="0" borderId="0"/>
    <xf numFmtId="0" fontId="78" fillId="0" borderId="0"/>
    <xf numFmtId="0" fontId="51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80" fillId="88" borderId="0" applyNumberFormat="0" applyBorder="0" applyAlignment="0" applyProtection="0"/>
    <xf numFmtId="0" fontId="80" fillId="88" borderId="0" applyNumberFormat="0" applyBorder="0" applyAlignment="0" applyProtection="0"/>
    <xf numFmtId="0" fontId="80" fillId="88" borderId="0" applyNumberFormat="0" applyBorder="0" applyAlignment="0" applyProtection="0"/>
    <xf numFmtId="0" fontId="42" fillId="40" borderId="0" applyNumberFormat="0" applyBorder="0" applyAlignment="0" applyProtection="0"/>
    <xf numFmtId="0" fontId="81" fillId="0" borderId="0" applyNumberFormat="0" applyFill="0" applyBorder="0" applyAlignment="0" applyProtection="0"/>
    <xf numFmtId="184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89" borderId="0" applyNumberFormat="0" applyFill="0" applyBorder="0" applyAlignment="0" applyProtection="0">
      <protection locked="0"/>
    </xf>
    <xf numFmtId="225" fontId="32" fillId="0" borderId="0" applyFont="0" applyFill="0" applyBorder="0" applyAlignment="0" applyProtection="0"/>
    <xf numFmtId="226" fontId="3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84" fontId="85" fillId="0" borderId="0" applyNumberFormat="0" applyFill="0" applyBorder="0" applyAlignment="0" applyProtection="0"/>
    <xf numFmtId="0" fontId="86" fillId="90" borderId="30">
      <alignment horizontal="center" vertical="center"/>
    </xf>
    <xf numFmtId="0" fontId="86" fillId="90" borderId="30">
      <alignment horizontal="center" vertical="center"/>
    </xf>
    <xf numFmtId="0" fontId="86" fillId="90" borderId="30">
      <alignment horizontal="center" vertical="center"/>
    </xf>
    <xf numFmtId="0" fontId="86" fillId="90" borderId="30">
      <alignment horizontal="center" vertical="center"/>
    </xf>
    <xf numFmtId="0" fontId="86" fillId="90" borderId="30">
      <alignment horizontal="center" vertical="center"/>
    </xf>
    <xf numFmtId="0" fontId="86" fillId="90" borderId="31">
      <alignment horizontal="center"/>
    </xf>
    <xf numFmtId="0" fontId="86" fillId="90" borderId="31">
      <alignment horizontal="center"/>
    </xf>
    <xf numFmtId="7" fontId="87" fillId="0" borderId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227" fontId="22" fillId="0" borderId="0"/>
    <xf numFmtId="0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0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228" fontId="88" fillId="0" borderId="6" applyNumberFormat="0" applyFill="0" applyAlignment="0" applyProtection="0"/>
    <xf numFmtId="0" fontId="89" fillId="89" borderId="16" applyNumberFormat="0" applyFill="0" applyBorder="0" applyAlignment="0" applyProtection="0">
      <protection locked="0"/>
    </xf>
    <xf numFmtId="0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184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0" fontId="90" fillId="0" borderId="29" applyNumberFormat="0" applyFont="0" applyFill="0" applyAlignment="0" applyProtection="0"/>
    <xf numFmtId="173" fontId="32" fillId="0" borderId="32" applyNumberFormat="0" applyFont="0" applyAlignment="0" applyProtection="0"/>
    <xf numFmtId="173" fontId="32" fillId="0" borderId="32" applyNumberFormat="0" applyFont="0" applyAlignment="0" applyProtection="0"/>
    <xf numFmtId="173" fontId="32" fillId="0" borderId="32" applyNumberFormat="0" applyFont="0" applyAlignment="0" applyProtection="0"/>
    <xf numFmtId="0" fontId="50" fillId="0" borderId="33" applyNumberFormat="0" applyFont="0" applyFill="0" applyAlignment="0" applyProtection="0"/>
    <xf numFmtId="0" fontId="50" fillId="0" borderId="33" applyNumberFormat="0" applyFont="0" applyFill="0" applyAlignment="0" applyProtection="0"/>
    <xf numFmtId="0" fontId="50" fillId="0" borderId="33" applyNumberFormat="0" applyFont="0" applyFill="0" applyAlignment="0" applyProtection="0"/>
    <xf numFmtId="0" fontId="50" fillId="0" borderId="33" applyNumberFormat="0" applyFont="0" applyFill="0" applyAlignment="0" applyProtection="0"/>
    <xf numFmtId="0" fontId="50" fillId="0" borderId="33" applyNumberFormat="0" applyFont="0" applyFill="0" applyAlignment="0" applyProtection="0"/>
    <xf numFmtId="0" fontId="50" fillId="0" borderId="33" applyNumberFormat="0" applyFont="0" applyFill="0" applyAlignment="0" applyProtection="0"/>
    <xf numFmtId="0" fontId="50" fillId="0" borderId="33" applyNumberFormat="0" applyFont="0" applyFill="0" applyAlignment="0" applyProtection="0"/>
    <xf numFmtId="0" fontId="50" fillId="0" borderId="33" applyNumberFormat="0" applyFont="0" applyFill="0" applyAlignment="0" applyProtection="0"/>
    <xf numFmtId="0" fontId="50" fillId="0" borderId="17" applyNumberFormat="0" applyFont="0" applyFill="0" applyAlignment="0" applyProtection="0"/>
    <xf numFmtId="0" fontId="50" fillId="0" borderId="17" applyNumberFormat="0" applyFont="0" applyFill="0" applyAlignment="0" applyProtection="0"/>
    <xf numFmtId="0" fontId="50" fillId="0" borderId="16" applyNumberFormat="0" applyFont="0" applyFill="0" applyAlignment="0" applyProtection="0"/>
    <xf numFmtId="0" fontId="50" fillId="0" borderId="16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0" fontId="78" fillId="0" borderId="15"/>
    <xf numFmtId="38" fontId="91" fillId="0" borderId="7">
      <alignment horizontal="right"/>
    </xf>
    <xf numFmtId="38" fontId="91" fillId="0" borderId="7">
      <alignment horizontal="right"/>
    </xf>
    <xf numFmtId="38" fontId="91" fillId="0" borderId="7">
      <alignment horizontal="right"/>
    </xf>
    <xf numFmtId="38" fontId="91" fillId="0" borderId="7">
      <alignment horizontal="right"/>
    </xf>
    <xf numFmtId="38" fontId="91" fillId="0" borderId="7">
      <alignment horizontal="right"/>
    </xf>
    <xf numFmtId="38" fontId="91" fillId="0" borderId="7">
      <alignment horizontal="right"/>
    </xf>
    <xf numFmtId="38" fontId="91" fillId="0" borderId="7">
      <alignment horizontal="right"/>
    </xf>
    <xf numFmtId="38" fontId="91" fillId="0" borderId="7">
      <alignment horizontal="right"/>
    </xf>
    <xf numFmtId="229" fontId="92" fillId="0" borderId="0" applyFont="0" applyFill="0" applyBorder="0" applyAlignment="0" applyProtection="0"/>
    <xf numFmtId="230" fontId="32" fillId="0" borderId="0">
      <alignment horizontal="right"/>
    </xf>
    <xf numFmtId="0" fontId="52" fillId="0" borderId="33">
      <alignment horizontal="centerContinuous"/>
    </xf>
    <xf numFmtId="0" fontId="52" fillId="0" borderId="33">
      <alignment horizontal="centerContinuous"/>
    </xf>
    <xf numFmtId="0" fontId="52" fillId="0" borderId="33">
      <alignment horizontal="centerContinuous"/>
    </xf>
    <xf numFmtId="0" fontId="52" fillId="0" borderId="33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0" fontId="93" fillId="0" borderId="29" applyBorder="0">
      <alignment horizontal="centerContinuous"/>
    </xf>
    <xf numFmtId="231" fontId="22" fillId="0" borderId="0" applyFont="0" applyFill="0" applyBorder="0" applyAlignment="0" applyProtection="0"/>
    <xf numFmtId="0" fontId="51" fillId="0" borderId="0"/>
    <xf numFmtId="184" fontId="94" fillId="0" borderId="0"/>
    <xf numFmtId="43" fontId="78" fillId="0" borderId="0">
      <alignment horizontal="right"/>
    </xf>
    <xf numFmtId="43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3" fontId="22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3" fontId="22" fillId="0" borderId="0">
      <alignment horizontal="right"/>
    </xf>
    <xf numFmtId="43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2" fontId="78" fillId="0" borderId="0">
      <alignment horizontal="right"/>
    </xf>
    <xf numFmtId="233" fontId="22" fillId="0" borderId="0">
      <alignment horizontal="right"/>
    </xf>
    <xf numFmtId="0" fontId="52" fillId="0" borderId="0"/>
    <xf numFmtId="234" fontId="22" fillId="0" borderId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6" fontId="22" fillId="0" borderId="0" applyFill="0" applyBorder="0" applyAlignment="0"/>
    <xf numFmtId="237" fontId="22" fillId="0" borderId="0" applyFill="0" applyBorder="0" applyAlignment="0"/>
    <xf numFmtId="238" fontId="22" fillId="0" borderId="0" applyFill="0" applyBorder="0" applyAlignment="0"/>
    <xf numFmtId="208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0" fontId="46" fillId="7" borderId="9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0" fontId="95" fillId="91" borderId="34" applyNumberFormat="0" applyAlignment="0" applyProtection="0"/>
    <xf numFmtId="239" fontId="96" fillId="0" borderId="17" applyFill="0" applyBorder="0" applyAlignment="0" applyProtection="0">
      <alignment horizontal="right"/>
    </xf>
    <xf numFmtId="240" fontId="97" fillId="0" borderId="0" applyFont="0" applyFill="0"/>
    <xf numFmtId="241" fontId="76" fillId="92" borderId="0" applyNumberFormat="0" applyFont="0" applyBorder="0" applyAlignment="0">
      <protection locked="0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173" fontId="32" fillId="0" borderId="0"/>
    <xf numFmtId="0" fontId="88" fillId="0" borderId="33" applyNumberFormat="0" applyFont="0" applyFill="0" applyProtection="0">
      <alignment horizontal="centerContinuous" vertical="center"/>
    </xf>
    <xf numFmtId="0" fontId="88" fillId="0" borderId="33" applyNumberFormat="0" applyFont="0" applyFill="0" applyProtection="0">
      <alignment horizontal="centerContinuous" vertical="center"/>
    </xf>
    <xf numFmtId="0" fontId="88" fillId="0" borderId="33" applyNumberFormat="0" applyFont="0" applyFill="0" applyProtection="0">
      <alignment horizontal="centerContinuous" vertical="center"/>
    </xf>
    <xf numFmtId="0" fontId="88" fillId="0" borderId="33" applyNumberFormat="0" applyFont="0" applyFill="0" applyProtection="0">
      <alignment horizontal="centerContinuous" vertical="center"/>
    </xf>
    <xf numFmtId="43" fontId="98" fillId="0" borderId="0" applyFill="0" applyBorder="0" applyAlignment="0" applyProtection="0"/>
    <xf numFmtId="0" fontId="12" fillId="42" borderId="22" applyNumberFormat="0" applyAlignment="0" applyProtection="0"/>
    <xf numFmtId="0" fontId="21" fillId="93" borderId="35" applyNumberFormat="0" applyAlignment="0" applyProtection="0"/>
    <xf numFmtId="0" fontId="21" fillId="93" borderId="35" applyNumberFormat="0" applyAlignment="0" applyProtection="0"/>
    <xf numFmtId="0" fontId="21" fillId="93" borderId="35" applyNumberFormat="0" applyAlignment="0" applyProtection="0"/>
    <xf numFmtId="165" fontId="52" fillId="0" borderId="0"/>
    <xf numFmtId="0" fontId="7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0" borderId="33" applyNumberFormat="0" applyFill="0" applyBorder="0" applyAlignment="0" applyProtection="0">
      <alignment horizontal="center"/>
    </xf>
    <xf numFmtId="0" fontId="22" fillId="0" borderId="33" applyNumberFormat="0" applyFill="0" applyBorder="0" applyAlignment="0" applyProtection="0">
      <alignment horizontal="center"/>
    </xf>
    <xf numFmtId="0" fontId="22" fillId="0" borderId="33" applyNumberFormat="0" applyFill="0" applyBorder="0" applyAlignment="0" applyProtection="0">
      <alignment horizontal="center"/>
    </xf>
    <xf numFmtId="0" fontId="22" fillId="0" borderId="33" applyNumberFormat="0" applyFill="0" applyBorder="0" applyAlignment="0" applyProtection="0">
      <alignment horizontal="center"/>
    </xf>
    <xf numFmtId="0" fontId="10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Protection="0">
      <alignment horizontal="center"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38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235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42" fontId="22" fillId="0" borderId="0" applyFont="0" applyFill="0" applyBorder="0" applyAlignment="0" applyProtection="0"/>
    <xf numFmtId="243" fontId="22" fillId="0" borderId="0" applyFont="0" applyFill="0" applyBorder="0" applyAlignment="0" applyProtection="0">
      <alignment horizontal="center"/>
    </xf>
    <xf numFmtId="3" fontId="39" fillId="0" borderId="0" applyFont="0" applyFill="0" applyBorder="0" applyAlignment="0" applyProtection="0"/>
    <xf numFmtId="0" fontId="22" fillId="0" borderId="0" applyFont="0" applyFill="0" applyBorder="0" applyAlignment="0" applyProtection="0"/>
    <xf numFmtId="244" fontId="22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52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2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10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3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4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32" fillId="0" borderId="0" applyFont="0" applyFill="0" applyBorder="0" applyAlignment="0" applyProtection="0"/>
    <xf numFmtId="247" fontId="32" fillId="0" borderId="0"/>
    <xf numFmtId="0" fontId="10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248" fontId="32" fillId="0" borderId="0">
      <alignment horizontal="right"/>
    </xf>
    <xf numFmtId="249" fontId="32" fillId="0" borderId="0" applyFont="0" applyFill="0" applyBorder="0" applyAlignment="0" applyProtection="0"/>
    <xf numFmtId="235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50" fontId="22" fillId="0" borderId="0" applyFont="0" applyFill="0" applyBorder="0" applyAlignment="0" applyProtection="0"/>
    <xf numFmtId="8" fontId="22" fillId="0" borderId="36">
      <protection locked="0"/>
    </xf>
    <xf numFmtId="8" fontId="22" fillId="0" borderId="36">
      <protection locked="0"/>
    </xf>
    <xf numFmtId="8" fontId="22" fillId="0" borderId="36">
      <protection locked="0"/>
    </xf>
    <xf numFmtId="8" fontId="22" fillId="0" borderId="36">
      <protection locked="0"/>
    </xf>
    <xf numFmtId="8" fontId="22" fillId="0" borderId="36">
      <protection locked="0"/>
    </xf>
    <xf numFmtId="8" fontId="22" fillId="0" borderId="36">
      <protection locked="0"/>
    </xf>
    <xf numFmtId="8" fontId="22" fillId="0" borderId="36">
      <protection locked="0"/>
    </xf>
    <xf numFmtId="8" fontId="22" fillId="0" borderId="36">
      <protection locked="0"/>
    </xf>
    <xf numFmtId="0" fontId="90" fillId="0" borderId="0" applyFon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105" fillId="0" borderId="0" applyFont="0" applyFill="0" applyBorder="0" applyAlignment="0" applyProtection="0"/>
    <xf numFmtId="251" fontId="32" fillId="0" borderId="0" applyFont="0" applyFill="0" applyBorder="0" applyAlignment="0" applyProtection="0">
      <alignment horizontal="right"/>
    </xf>
    <xf numFmtId="8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0" fontId="10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253" fontId="32" fillId="0" borderId="0"/>
    <xf numFmtId="7" fontId="107" fillId="0" borderId="0" applyFill="0" applyBorder="0" applyProtection="0"/>
    <xf numFmtId="184" fontId="108" fillId="0" borderId="0"/>
    <xf numFmtId="169" fontId="51" fillId="0" borderId="0">
      <alignment horizontal="right"/>
    </xf>
    <xf numFmtId="254" fontId="39" fillId="0" borderId="0" applyFont="0" applyFill="0" applyBorder="0" applyAlignment="0" applyProtection="0"/>
    <xf numFmtId="182" fontId="109" fillId="0" borderId="0"/>
    <xf numFmtId="255" fontId="22" fillId="0" borderId="0" applyFont="0" applyFill="0" applyBorder="0" applyAlignment="0" applyProtection="0"/>
    <xf numFmtId="184" fontId="108" fillId="0" borderId="37"/>
    <xf numFmtId="184" fontId="108" fillId="0" borderId="37"/>
    <xf numFmtId="184" fontId="108" fillId="0" borderId="37"/>
    <xf numFmtId="184" fontId="108" fillId="0" borderId="37"/>
    <xf numFmtId="184" fontId="108" fillId="0" borderId="37"/>
    <xf numFmtId="184" fontId="108" fillId="0" borderId="37"/>
    <xf numFmtId="184" fontId="108" fillId="0" borderId="37"/>
    <xf numFmtId="184" fontId="108" fillId="0" borderId="37"/>
    <xf numFmtId="182" fontId="22" fillId="0" borderId="0" applyNumberFormat="0" applyAlignment="0">
      <alignment horizontal="left"/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4" fontId="110" fillId="0" borderId="0">
      <protection locked="0"/>
    </xf>
    <xf numFmtId="0" fontId="22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>
      <alignment vertical="top"/>
    </xf>
    <xf numFmtId="256" fontId="22" fillId="0" borderId="0" applyFont="0" applyFill="0" applyBorder="0" applyAlignment="0" applyProtection="0"/>
    <xf numFmtId="0" fontId="102" fillId="0" borderId="0" applyFont="0" applyFill="0" applyBorder="0" applyAlignment="0" applyProtection="0"/>
    <xf numFmtId="14" fontId="111" fillId="0" borderId="0" applyFill="0" applyBorder="0" applyAlignment="0"/>
    <xf numFmtId="257" fontId="112" fillId="0" borderId="0">
      <protection locked="0"/>
    </xf>
    <xf numFmtId="14" fontId="100" fillId="0" borderId="0">
      <alignment horizontal="right"/>
      <protection locked="0"/>
    </xf>
    <xf numFmtId="37" fontId="51" fillId="0" borderId="0" applyProtection="0">
      <protection locked="0"/>
    </xf>
    <xf numFmtId="37" fontId="113" fillId="39" borderId="0" applyFont="0" applyFill="0" applyBorder="0" applyAlignment="0" applyProtection="0">
      <alignment horizontal="center"/>
    </xf>
    <xf numFmtId="258" fontId="54" fillId="0" borderId="0"/>
    <xf numFmtId="38" fontId="64" fillId="0" borderId="38">
      <alignment vertical="center"/>
    </xf>
    <xf numFmtId="0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5" fontId="114" fillId="0" borderId="0"/>
    <xf numFmtId="260" fontId="32" fillId="0" borderId="0"/>
    <xf numFmtId="219" fontId="90" fillId="0" borderId="0"/>
    <xf numFmtId="219" fontId="84" fillId="0" borderId="0">
      <protection locked="0"/>
    </xf>
    <xf numFmtId="7" fontId="90" fillId="0" borderId="0"/>
    <xf numFmtId="261" fontId="115" fillId="0" borderId="0" applyFont="0" applyFill="0" applyBorder="0" applyAlignment="0" applyProtection="0"/>
    <xf numFmtId="0" fontId="116" fillId="0" borderId="33" applyNumberFormat="0" applyFont="0" applyAlignment="0" applyProtection="0">
      <protection locked="0"/>
    </xf>
    <xf numFmtId="0" fontId="116" fillId="0" borderId="33" applyNumberFormat="0" applyFont="0" applyAlignment="0" applyProtection="0">
      <protection locked="0"/>
    </xf>
    <xf numFmtId="0" fontId="116" fillId="0" borderId="33" applyNumberFormat="0" applyFont="0" applyAlignment="0" applyProtection="0">
      <protection locked="0"/>
    </xf>
    <xf numFmtId="0" fontId="116" fillId="0" borderId="33" applyNumberFormat="0" applyFont="0" applyAlignment="0" applyProtection="0">
      <protection locked="0"/>
    </xf>
    <xf numFmtId="262" fontId="22" fillId="0" borderId="39" applyNumberFormat="0" applyFont="0" applyFill="0" applyAlignment="0" applyProtection="0"/>
    <xf numFmtId="42" fontId="117" fillId="0" borderId="0" applyFill="0" applyBorder="0" applyAlignment="0" applyProtection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0" fontId="22" fillId="0" borderId="15" applyNumberFormat="0" applyBorder="0"/>
    <xf numFmtId="172" fontId="118" fillId="0" borderId="0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169" fontId="51" fillId="0" borderId="15">
      <alignment horizontal="right"/>
    </xf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184" fontId="119" fillId="0" borderId="0" applyNumberFormat="0" applyFill="0" applyBorder="0" applyProtection="0">
      <alignment horizontal="center"/>
    </xf>
    <xf numFmtId="0" fontId="120" fillId="0" borderId="0" applyFont="0" applyFill="0" applyBorder="0" applyAlignment="0" applyProtection="0"/>
    <xf numFmtId="263" fontId="22" fillId="0" borderId="0" applyFont="0" applyFill="0" applyBorder="0" applyAlignment="0" applyProtection="0"/>
    <xf numFmtId="184" fontId="120" fillId="0" borderId="0" applyFont="0" applyFill="0" applyBorder="0" applyAlignment="0" applyProtection="0"/>
    <xf numFmtId="263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9" fontId="78" fillId="0" borderId="0">
      <alignment horizontal="right"/>
    </xf>
    <xf numFmtId="165" fontId="78" fillId="0" borderId="0">
      <alignment horizontal="right"/>
    </xf>
    <xf numFmtId="6" fontId="54" fillId="0" borderId="0"/>
    <xf numFmtId="1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>
      <alignment vertical="top"/>
    </xf>
    <xf numFmtId="2" fontId="22" fillId="0" borderId="0" applyFont="0" applyFill="0" applyBorder="0" applyAlignment="0" applyProtection="0">
      <alignment vertical="top"/>
    </xf>
    <xf numFmtId="264" fontId="107" fillId="0" borderId="0" applyFill="0" applyBorder="0" applyProtection="0"/>
    <xf numFmtId="0" fontId="78" fillId="0" borderId="0" applyProtection="0">
      <alignment horizontal="left"/>
    </xf>
    <xf numFmtId="265" fontId="22" fillId="0" borderId="0"/>
    <xf numFmtId="0" fontId="122" fillId="0" borderId="0" applyNumberFormat="0" applyFill="0" applyBorder="0" applyAlignment="0" applyProtection="0"/>
    <xf numFmtId="266" fontId="76" fillId="89" borderId="8" applyFont="0" applyBorder="0" applyAlignment="0" applyProtection="0">
      <alignment vertical="top"/>
    </xf>
    <xf numFmtId="0" fontId="123" fillId="67" borderId="40" applyNumberFormat="0" applyFont="0" applyBorder="0" applyAlignment="0">
      <alignment vertical="top"/>
    </xf>
    <xf numFmtId="0" fontId="123" fillId="67" borderId="40" applyNumberFormat="0" applyFont="0" applyBorder="0" applyAlignment="0">
      <alignment vertical="top"/>
    </xf>
    <xf numFmtId="0" fontId="123" fillId="67" borderId="40" applyNumberFormat="0" applyFont="0" applyBorder="0" applyAlignment="0">
      <alignment vertical="top"/>
    </xf>
    <xf numFmtId="0" fontId="123" fillId="67" borderId="40" applyNumberFormat="0" applyFont="0" applyBorder="0" applyAlignment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266" fontId="76" fillId="89" borderId="41" applyFont="0" applyBorder="0" applyAlignment="0" applyProtection="0">
      <alignment vertical="top"/>
    </xf>
    <xf numFmtId="0" fontId="50" fillId="0" borderId="0"/>
    <xf numFmtId="0" fontId="50" fillId="0" borderId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43" fontId="125" fillId="0" borderId="0" applyNumberFormat="0" applyFill="0" applyBorder="0" applyAlignment="0" applyProtection="0">
      <alignment horizontal="center"/>
    </xf>
    <xf numFmtId="38" fontId="76" fillId="67" borderId="0" applyNumberFormat="0" applyBorder="0" applyAlignment="0" applyProtection="0"/>
    <xf numFmtId="0" fontId="126" fillId="0" borderId="0" applyNumberFormat="0" applyFill="0" applyProtection="0">
      <alignment horizontal="left"/>
    </xf>
    <xf numFmtId="0" fontId="52" fillId="89" borderId="0"/>
    <xf numFmtId="234" fontId="22" fillId="0" borderId="0"/>
    <xf numFmtId="234" fontId="22" fillId="0" borderId="0"/>
    <xf numFmtId="234" fontId="22" fillId="0" borderId="0"/>
    <xf numFmtId="234" fontId="22" fillId="0" borderId="0"/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7" fillId="0" borderId="29">
      <alignment horizontal="centerContinuous"/>
    </xf>
    <xf numFmtId="0" fontId="128" fillId="0" borderId="0">
      <alignment horizontal="centerContinuous"/>
    </xf>
    <xf numFmtId="0" fontId="129" fillId="0" borderId="0" applyFont="0">
      <alignment horizontal="centerContinuous"/>
    </xf>
    <xf numFmtId="267" fontId="22" fillId="0" borderId="0" applyFont="0" applyFill="0" applyBorder="0" applyAlignment="0" applyProtection="0">
      <alignment horizontal="right"/>
    </xf>
    <xf numFmtId="0" fontId="38" fillId="0" borderId="0" applyFont="0" applyAlignment="0"/>
    <xf numFmtId="184" fontId="38" fillId="0" borderId="0" applyFont="0" applyAlignment="0"/>
    <xf numFmtId="0" fontId="67" fillId="0" borderId="10" applyNumberFormat="0" applyAlignment="0" applyProtection="0">
      <alignment horizontal="left" vertical="center"/>
    </xf>
    <xf numFmtId="0" fontId="67" fillId="0" borderId="10" applyNumberFormat="0" applyAlignment="0" applyProtection="0">
      <alignment horizontal="left" vertical="center"/>
    </xf>
    <xf numFmtId="0" fontId="67" fillId="0" borderId="7">
      <alignment horizontal="left" vertical="center"/>
    </xf>
    <xf numFmtId="0" fontId="67" fillId="0" borderId="7">
      <alignment horizontal="left" vertical="center"/>
    </xf>
    <xf numFmtId="0" fontId="67" fillId="0" borderId="7">
      <alignment horizontal="left" vertical="center"/>
    </xf>
    <xf numFmtId="0" fontId="67" fillId="0" borderId="7">
      <alignment horizontal="left" vertical="center"/>
    </xf>
    <xf numFmtId="0" fontId="67" fillId="0" borderId="7">
      <alignment horizontal="left" vertical="center"/>
    </xf>
    <xf numFmtId="0" fontId="67" fillId="0" borderId="7">
      <alignment horizontal="left" vertical="center"/>
    </xf>
    <xf numFmtId="0" fontId="67" fillId="0" borderId="7">
      <alignment horizontal="left" vertical="center"/>
    </xf>
    <xf numFmtId="0" fontId="67" fillId="0" borderId="7">
      <alignment horizontal="left" vertical="center"/>
    </xf>
    <xf numFmtId="0" fontId="38" fillId="0" borderId="0"/>
    <xf numFmtId="0" fontId="130" fillId="0" borderId="0" applyNumberFormat="0" applyFill="0" applyBorder="0" applyAlignment="0" applyProtection="0"/>
    <xf numFmtId="0" fontId="131" fillId="0" borderId="42" applyNumberFormat="0" applyFill="0" applyAlignment="0" applyProtection="0"/>
    <xf numFmtId="0" fontId="131" fillId="0" borderId="42" applyNumberFormat="0" applyFill="0" applyAlignment="0" applyProtection="0"/>
    <xf numFmtId="0" fontId="131" fillId="0" borderId="42" applyNumberFormat="0" applyFill="0" applyAlignment="0" applyProtection="0"/>
    <xf numFmtId="0" fontId="67" fillId="0" borderId="0" applyNumberFormat="0" applyFill="0" applyBorder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41" fillId="0" borderId="19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4" fillId="0" borderId="45" applyNumberFormat="0" applyFill="0" applyAlignment="0" applyProtection="0"/>
    <xf numFmtId="0" fontId="134" fillId="0" borderId="45" applyNumberFormat="0" applyFill="0" applyAlignment="0" applyProtection="0"/>
    <xf numFmtId="0" fontId="134" fillId="0" borderId="45" applyNumberFormat="0" applyFill="0" applyAlignment="0" applyProtection="0"/>
    <xf numFmtId="0" fontId="134" fillId="0" borderId="45" applyNumberFormat="0" applyFill="0" applyAlignment="0" applyProtection="0"/>
    <xf numFmtId="0" fontId="134" fillId="0" borderId="45" applyNumberFormat="0" applyFill="0" applyAlignment="0" applyProtection="0"/>
    <xf numFmtId="0" fontId="134" fillId="0" borderId="45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84" fontId="38" fillId="0" borderId="0"/>
    <xf numFmtId="173" fontId="135" fillId="0" borderId="0">
      <alignment horizontal="right"/>
    </xf>
    <xf numFmtId="173" fontId="135" fillId="0" borderId="0">
      <alignment horizontal="left"/>
    </xf>
    <xf numFmtId="268" fontId="22" fillId="0" borderId="0">
      <protection locked="0"/>
    </xf>
    <xf numFmtId="0" fontId="136" fillId="0" borderId="0"/>
    <xf numFmtId="184" fontId="136" fillId="0" borderId="0"/>
    <xf numFmtId="0" fontId="75" fillId="0" borderId="0"/>
    <xf numFmtId="184" fontId="75" fillId="0" borderId="0"/>
    <xf numFmtId="0" fontId="136" fillId="0" borderId="0" applyNumberFormat="0" applyFill="0" applyBorder="0" applyAlignment="0" applyProtection="0">
      <alignment horizontal="center"/>
    </xf>
    <xf numFmtId="0" fontId="137" fillId="0" borderId="0" applyNumberFormat="0" applyFill="0" applyBorder="0" applyAlignment="0" applyProtection="0">
      <alignment horizontal="center"/>
    </xf>
    <xf numFmtId="0" fontId="138" fillId="0" borderId="12" applyNumberFormat="0" applyFill="0" applyBorder="0" applyAlignment="0" applyProtection="0">
      <alignment horizontal="left"/>
    </xf>
    <xf numFmtId="3" fontId="139" fillId="0" borderId="0" applyNumberFormat="0" applyFill="0" applyBorder="0" applyAlignment="0" applyProtection="0"/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0" fontId="140" fillId="0" borderId="29">
      <alignment horizontal="centerContinuous"/>
    </xf>
    <xf numFmtId="182" fontId="141" fillId="0" borderId="0" applyNumberFormat="0"/>
    <xf numFmtId="179" fontId="32" fillId="0" borderId="0" applyFont="0" applyFill="0" applyBorder="0" applyAlignment="0" applyProtection="0"/>
    <xf numFmtId="266" fontId="142" fillId="89" borderId="0" applyNumberFormat="0" applyBorder="0" applyAlignment="0" applyProtection="0">
      <protection locked="0"/>
    </xf>
    <xf numFmtId="179" fontId="143" fillId="0" borderId="0" applyFont="0" applyFill="0" applyBorder="0" applyAlignment="0" applyProtection="0"/>
    <xf numFmtId="0" fontId="88" fillId="0" borderId="0" applyFont="0" applyAlignment="0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41">
      <alignment horizontal="centerContinuous"/>
    </xf>
    <xf numFmtId="0" fontId="51" fillId="0" borderId="0">
      <protection locked="0"/>
    </xf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10" fontId="76" fillId="39" borderId="41" applyNumberFormat="0" applyBorder="0" applyAlignment="0" applyProtection="0"/>
    <xf numFmtId="0" fontId="44" fillId="6" borderId="9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0" fontId="144" fillId="68" borderId="34" applyNumberFormat="0" applyAlignment="0" applyProtection="0"/>
    <xf numFmtId="171" fontId="76" fillId="39" borderId="0" applyNumberFormat="0" applyFont="0" applyBorder="0" applyAlignment="0" applyProtection="0">
      <alignment horizontal="center"/>
      <protection locked="0"/>
    </xf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41" fontId="145" fillId="94" borderId="41"/>
    <xf numFmtId="172" fontId="76" fillId="39" borderId="33" applyNumberFormat="0" applyFont="0" applyAlignment="0" applyProtection="0">
      <alignment horizontal="center"/>
      <protection locked="0"/>
    </xf>
    <xf numFmtId="172" fontId="76" fillId="39" borderId="33" applyNumberFormat="0" applyFont="0" applyAlignment="0" applyProtection="0">
      <alignment horizontal="center"/>
      <protection locked="0"/>
    </xf>
    <xf numFmtId="172" fontId="76" fillId="39" borderId="33" applyNumberFormat="0" applyFont="0" applyAlignment="0" applyProtection="0">
      <alignment horizontal="center"/>
      <protection locked="0"/>
    </xf>
    <xf numFmtId="172" fontId="76" fillId="39" borderId="33" applyNumberFormat="0" applyFont="0" applyAlignment="0" applyProtection="0">
      <alignment horizontal="center"/>
      <protection locked="0"/>
    </xf>
    <xf numFmtId="0" fontId="146" fillId="0" borderId="0" applyNumberFormat="0" applyFill="0" applyBorder="0" applyAlignment="0">
      <protection locked="0"/>
    </xf>
    <xf numFmtId="184" fontId="146" fillId="0" borderId="0" applyNumberFormat="0" applyFill="0" applyBorder="0" applyAlignment="0">
      <protection locked="0"/>
    </xf>
    <xf numFmtId="0" fontId="51" fillId="0" borderId="0" applyNumberFormat="0" applyFill="0" applyBorder="0" applyAlignment="0"/>
    <xf numFmtId="37" fontId="147" fillId="0" borderId="0" applyFill="0" applyBorder="0" applyAlignment="0" applyProtection="0"/>
    <xf numFmtId="37" fontId="148" fillId="0" borderId="0" applyFill="0" applyBorder="0" applyAlignment="0" applyProtection="0"/>
    <xf numFmtId="269" fontId="147" fillId="0" borderId="0" applyFill="0" applyBorder="0" applyAlignment="0" applyProtection="0"/>
    <xf numFmtId="269" fontId="148" fillId="0" borderId="0" applyFill="0" applyBorder="0" applyAlignment="0" applyProtection="0"/>
    <xf numFmtId="38" fontId="87" fillId="0" borderId="0" applyNumberFormat="0" applyFill="0" applyBorder="0" applyAlignment="0">
      <protection locked="0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49" fillId="95" borderId="41" applyNumberFormat="0" applyFont="0" applyBorder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50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221" fontId="149" fillId="95" borderId="41" applyNumberFormat="0" applyAlignment="0">
      <alignment horizontal="right"/>
    </xf>
    <xf numFmtId="3" fontId="22" fillId="0" borderId="0" applyFont="0" applyFill="0" applyProtection="0"/>
    <xf numFmtId="38" fontId="129" fillId="0" borderId="0"/>
    <xf numFmtId="38" fontId="151" fillId="0" borderId="0"/>
    <xf numFmtId="38" fontId="152" fillId="0" borderId="0"/>
    <xf numFmtId="38" fontId="153" fillId="0" borderId="0"/>
    <xf numFmtId="0" fontId="154" fillId="0" borderId="0"/>
    <xf numFmtId="0" fontId="154" fillId="0" borderId="0"/>
    <xf numFmtId="0" fontId="155" fillId="71" borderId="34">
      <alignment horizontal="center" vertical="center" wrapText="1"/>
    </xf>
    <xf numFmtId="0" fontId="155" fillId="71" borderId="34">
      <alignment horizontal="center" vertical="center" wrapText="1"/>
    </xf>
    <xf numFmtId="0" fontId="155" fillId="71" borderId="34">
      <alignment horizontal="center" vertical="center" wrapText="1"/>
    </xf>
    <xf numFmtId="0" fontId="155" fillId="71" borderId="34">
      <alignment horizontal="center" vertical="center" wrapText="1"/>
    </xf>
    <xf numFmtId="0" fontId="155" fillId="71" borderId="34">
      <alignment horizontal="center" vertical="center" wrapText="1"/>
    </xf>
    <xf numFmtId="0" fontId="155" fillId="71" borderId="34">
      <alignment horizontal="center" vertical="center" wrapText="1"/>
    </xf>
    <xf numFmtId="0" fontId="155" fillId="71" borderId="34" applyNumberFormat="0">
      <alignment horizontal="centerContinuous" vertical="center" wrapText="1"/>
    </xf>
    <xf numFmtId="0" fontId="155" fillId="71" borderId="34" applyNumberFormat="0">
      <alignment horizontal="centerContinuous" vertical="center" wrapText="1"/>
    </xf>
    <xf numFmtId="0" fontId="155" fillId="71" borderId="34" applyNumberFormat="0">
      <alignment horizontal="centerContinuous" vertical="center" wrapText="1"/>
    </xf>
    <xf numFmtId="0" fontId="155" fillId="71" borderId="34" applyNumberFormat="0">
      <alignment horizontal="centerContinuous" vertical="center" wrapText="1"/>
    </xf>
    <xf numFmtId="0" fontId="155" fillId="71" borderId="34" applyNumberFormat="0">
      <alignment horizontal="centerContinuous" vertical="center" wrapText="1"/>
    </xf>
    <xf numFmtId="0" fontId="155" fillId="71" borderId="34" applyNumberFormat="0">
      <alignment horizontal="centerContinuous" vertical="center" wrapText="1"/>
    </xf>
    <xf numFmtId="184" fontId="156" fillId="96" borderId="37"/>
    <xf numFmtId="184" fontId="156" fillId="96" borderId="37"/>
    <xf numFmtId="184" fontId="156" fillId="96" borderId="37"/>
    <xf numFmtId="184" fontId="156" fillId="96" borderId="37"/>
    <xf numFmtId="184" fontId="156" fillId="96" borderId="37"/>
    <xf numFmtId="184" fontId="156" fillId="96" borderId="37"/>
    <xf numFmtId="184" fontId="156" fillId="96" borderId="37"/>
    <xf numFmtId="184" fontId="156" fillId="96" borderId="37"/>
    <xf numFmtId="241" fontId="90" fillId="0" borderId="0">
      <alignment horizontal="left"/>
    </xf>
    <xf numFmtId="270" fontId="22" fillId="0" borderId="0" applyFont="0" applyFill="0" applyBorder="0" applyAlignment="0" applyProtection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37" fontId="157" fillId="0" borderId="0" applyNumberFormat="0" applyFill="0" applyBorder="0" applyAlignment="0" applyProtection="0">
      <alignment horizontal="right"/>
    </xf>
    <xf numFmtId="0" fontId="47" fillId="0" borderId="21" applyNumberFormat="0" applyFill="0" applyAlignment="0" applyProtection="0"/>
    <xf numFmtId="0" fontId="37" fillId="0" borderId="46" applyNumberFormat="0" applyFill="0" applyAlignment="0" applyProtection="0"/>
    <xf numFmtId="0" fontId="37" fillId="0" borderId="46" applyNumberFormat="0" applyFill="0" applyAlignment="0" applyProtection="0"/>
    <xf numFmtId="0" fontId="37" fillId="0" borderId="46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6" fontId="22" fillId="0" borderId="0">
      <alignment horizontal="right"/>
    </xf>
    <xf numFmtId="166" fontId="22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219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0" fontId="50" fillId="0" borderId="0"/>
    <xf numFmtId="0" fontId="50" fillId="0" borderId="0"/>
    <xf numFmtId="0" fontId="50" fillId="0" borderId="0"/>
    <xf numFmtId="0" fontId="50" fillId="0" borderId="0"/>
    <xf numFmtId="271" fontId="22" fillId="0" borderId="0"/>
    <xf numFmtId="272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4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>
      <alignment horizontal="right"/>
    </xf>
    <xf numFmtId="0" fontId="50" fillId="0" borderId="0">
      <alignment horizontal="right"/>
    </xf>
    <xf numFmtId="219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0" fontId="50" fillId="0" borderId="0"/>
    <xf numFmtId="166" fontId="22" fillId="0" borderId="0">
      <alignment horizontal="right"/>
    </xf>
    <xf numFmtId="0" fontId="50" fillId="0" borderId="0"/>
    <xf numFmtId="0" fontId="50" fillId="0" borderId="0"/>
    <xf numFmtId="0" fontId="50" fillId="0" borderId="0"/>
    <xf numFmtId="0" fontId="50" fillId="0" borderId="0"/>
    <xf numFmtId="271" fontId="22" fillId="0" borderId="0"/>
    <xf numFmtId="272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4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>
      <alignment horizontal="right"/>
    </xf>
    <xf numFmtId="0" fontId="50" fillId="0" borderId="0">
      <alignment horizontal="right"/>
    </xf>
    <xf numFmtId="219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166" fontId="22" fillId="0" borderId="0">
      <alignment horizontal="right"/>
    </xf>
    <xf numFmtId="0" fontId="50" fillId="0" borderId="0"/>
    <xf numFmtId="0" fontId="50" fillId="0" borderId="0"/>
    <xf numFmtId="0" fontId="50" fillId="0" borderId="0"/>
    <xf numFmtId="41" fontId="158" fillId="0" borderId="0" applyFont="0" applyFill="0" applyBorder="0" applyAlignment="0" applyProtection="0"/>
    <xf numFmtId="273" fontId="22" fillId="0" borderId="0" applyFont="0" applyFill="0" applyBorder="0" applyAlignment="0" applyProtection="0"/>
    <xf numFmtId="43" fontId="158" fillId="0" borderId="0" applyFont="0" applyFill="0" applyBorder="0" applyAlignment="0" applyProtection="0"/>
    <xf numFmtId="27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75" fontId="22" fillId="0" borderId="0" applyFont="0" applyFill="0" applyBorder="0" applyAlignment="0" applyProtection="0"/>
    <xf numFmtId="276" fontId="22" fillId="0" borderId="0" applyFont="0" applyFill="0" applyBorder="0" applyAlignment="0" applyProtection="0"/>
    <xf numFmtId="2" fontId="107" fillId="0" borderId="1" applyFont="0" applyFill="0" applyBorder="0" applyAlignment="0"/>
    <xf numFmtId="2" fontId="107" fillId="0" borderId="1" applyFont="0" applyFill="0" applyBorder="0" applyAlignment="0"/>
    <xf numFmtId="2" fontId="107" fillId="0" borderId="1" applyFont="0" applyFill="0" applyBorder="0" applyAlignment="0"/>
    <xf numFmtId="2" fontId="107" fillId="0" borderId="1" applyFont="0" applyFill="0" applyBorder="0" applyAlignment="0"/>
    <xf numFmtId="14" fontId="50" fillId="0" borderId="0" applyFont="0" applyFill="0" applyBorder="0" applyAlignment="0" applyProtection="0"/>
    <xf numFmtId="14" fontId="5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9" fontId="159" fillId="0" borderId="0" applyFont="0" applyFill="0" applyBorder="0" applyProtection="0">
      <alignment horizontal="center" vertical="center" wrapText="1"/>
    </xf>
    <xf numFmtId="0" fontId="38" fillId="0" borderId="0" applyNumberFormat="0" applyFill="0" applyBorder="0" applyAlignment="0" applyProtection="0"/>
    <xf numFmtId="0" fontId="160" fillId="0" borderId="0">
      <alignment horizontal="centerContinuous"/>
    </xf>
    <xf numFmtId="0" fontId="161" fillId="0" borderId="0">
      <alignment horizontal="centerContinuous"/>
    </xf>
    <xf numFmtId="280" fontId="22" fillId="0" borderId="33" applyFont="0" applyFill="0" applyBorder="0" applyProtection="0"/>
    <xf numFmtId="280" fontId="22" fillId="0" borderId="33" applyFont="0" applyFill="0" applyBorder="0" applyProtection="0"/>
    <xf numFmtId="280" fontId="22" fillId="0" borderId="33" applyFont="0" applyFill="0" applyBorder="0" applyProtection="0"/>
    <xf numFmtId="280" fontId="22" fillId="0" borderId="33" applyFont="0" applyFill="0" applyBorder="0" applyProtection="0"/>
    <xf numFmtId="281" fontId="32" fillId="0" borderId="33" applyFont="0" applyFill="0" applyBorder="0" applyAlignment="0" applyProtection="0"/>
    <xf numFmtId="281" fontId="32" fillId="0" borderId="33" applyFont="0" applyFill="0" applyBorder="0" applyAlignment="0" applyProtection="0"/>
    <xf numFmtId="281" fontId="32" fillId="0" borderId="33" applyFont="0" applyFill="0" applyBorder="0" applyAlignment="0" applyProtection="0"/>
    <xf numFmtId="281" fontId="32" fillId="0" borderId="33" applyFont="0" applyFill="0" applyBorder="0" applyAlignment="0" applyProtection="0"/>
    <xf numFmtId="282" fontId="102" fillId="0" borderId="0" applyFont="0" applyFill="0" applyBorder="0" applyProtection="0">
      <alignment horizontal="right"/>
    </xf>
    <xf numFmtId="280" fontId="22" fillId="0" borderId="0" applyFont="0" applyFill="0" applyBorder="0" applyAlignment="0" applyProtection="0"/>
    <xf numFmtId="281" fontId="32" fillId="0" borderId="0" applyFont="0" applyFill="0" applyBorder="0" applyAlignment="0" applyProtection="0"/>
    <xf numFmtId="168" fontId="162" fillId="0" borderId="0" applyFont="0" applyFill="0" applyBorder="0" applyAlignment="0" applyProtection="0"/>
    <xf numFmtId="283" fontId="22" fillId="0" borderId="0" applyFill="0" applyBorder="0" applyProtection="0">
      <alignment horizontal="right"/>
    </xf>
    <xf numFmtId="265" fontId="52" fillId="0" borderId="0" applyFont="0" applyFill="0" applyBorder="0" applyAlignment="0" applyProtection="0"/>
    <xf numFmtId="173" fontId="32" fillId="0" borderId="0"/>
    <xf numFmtId="282" fontId="75" fillId="70" borderId="0" applyNumberFormat="0">
      <alignment horizontal="right"/>
    </xf>
    <xf numFmtId="0" fontId="50" fillId="0" borderId="0"/>
    <xf numFmtId="0" fontId="50" fillId="0" borderId="0"/>
    <xf numFmtId="284" fontId="32" fillId="0" borderId="0" applyFont="0" applyFill="0" applyBorder="0" applyAlignment="0" applyProtection="0"/>
    <xf numFmtId="0" fontId="50" fillId="0" borderId="0"/>
    <xf numFmtId="0" fontId="50" fillId="0" borderId="0"/>
    <xf numFmtId="271" fontId="22" fillId="0" borderId="0"/>
    <xf numFmtId="272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285" fontId="22" fillId="0" borderId="0"/>
    <xf numFmtId="286" fontId="22" fillId="0" borderId="0"/>
    <xf numFmtId="0" fontId="50" fillId="0" borderId="0"/>
    <xf numFmtId="0" fontId="50" fillId="0" borderId="0"/>
    <xf numFmtId="286" fontId="22" fillId="0" borderId="0"/>
    <xf numFmtId="286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285" fontId="22" fillId="0" borderId="0"/>
    <xf numFmtId="286" fontId="22" fillId="0" borderId="0"/>
    <xf numFmtId="0" fontId="50" fillId="0" borderId="0"/>
    <xf numFmtId="0" fontId="50" fillId="0" borderId="0"/>
    <xf numFmtId="286" fontId="22" fillId="0" borderId="0"/>
    <xf numFmtId="286" fontId="22" fillId="0" borderId="0"/>
    <xf numFmtId="0" fontId="50" fillId="0" borderId="0"/>
    <xf numFmtId="0" fontId="50" fillId="0" borderId="0"/>
    <xf numFmtId="0" fontId="50" fillId="0" borderId="0"/>
    <xf numFmtId="271" fontId="22" fillId="0" borderId="0"/>
    <xf numFmtId="272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174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22" fillId="0" borderId="0"/>
    <xf numFmtId="0" fontId="43" fillId="41" borderId="0" applyNumberFormat="0" applyBorder="0" applyAlignment="0" applyProtection="0"/>
    <xf numFmtId="0" fontId="163" fillId="68" borderId="0" applyNumberFormat="0" applyBorder="0" applyAlignment="0" applyProtection="0"/>
    <xf numFmtId="0" fontId="163" fillId="68" borderId="0" applyNumberFormat="0" applyBorder="0" applyAlignment="0" applyProtection="0"/>
    <xf numFmtId="0" fontId="163" fillId="68" borderId="0" applyNumberFormat="0" applyBorder="0" applyAlignment="0" applyProtection="0"/>
    <xf numFmtId="0" fontId="43" fillId="41" borderId="0" applyNumberFormat="0" applyBorder="0" applyAlignment="0" applyProtection="0"/>
    <xf numFmtId="0" fontId="164" fillId="0" borderId="0"/>
    <xf numFmtId="0" fontId="78" fillId="0" borderId="0">
      <alignment horizontal="left"/>
    </xf>
    <xf numFmtId="37" fontId="165" fillId="0" borderId="0"/>
    <xf numFmtId="287" fontId="22" fillId="0" borderId="0"/>
    <xf numFmtId="182" fontId="39" fillId="0" borderId="0"/>
    <xf numFmtId="0" fontId="88" fillId="89" borderId="0" applyNumberFormat="0" applyFont="0" applyAlignment="0">
      <alignment horizontal="centerContinuous"/>
    </xf>
    <xf numFmtId="288" fontId="113" fillId="0" borderId="0" applyFont="0">
      <alignment horizontal="right"/>
    </xf>
    <xf numFmtId="289" fontId="22" fillId="0" borderId="0"/>
    <xf numFmtId="290" fontId="22" fillId="0" borderId="0"/>
    <xf numFmtId="241" fontId="166" fillId="0" borderId="0"/>
    <xf numFmtId="0" fontId="15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5" fillId="0" borderId="0"/>
    <xf numFmtId="173" fontId="167" fillId="0" borderId="0"/>
    <xf numFmtId="0" fontId="1" fillId="0" borderId="0"/>
    <xf numFmtId="0" fontId="1" fillId="0" borderId="0"/>
    <xf numFmtId="0" fontId="104" fillId="0" borderId="0"/>
    <xf numFmtId="0" fontId="15" fillId="0" borderId="0"/>
    <xf numFmtId="173" fontId="167" fillId="0" borderId="0"/>
    <xf numFmtId="0" fontId="15" fillId="0" borderId="0"/>
    <xf numFmtId="0" fontId="1" fillId="0" borderId="0"/>
    <xf numFmtId="0" fontId="15" fillId="0" borderId="0"/>
    <xf numFmtId="173" fontId="167" fillId="0" borderId="0"/>
    <xf numFmtId="291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106" fillId="0" borderId="0"/>
    <xf numFmtId="173" fontId="108" fillId="0" borderId="0"/>
    <xf numFmtId="0" fontId="15" fillId="0" borderId="0"/>
    <xf numFmtId="0" fontId="52" fillId="0" borderId="0"/>
    <xf numFmtId="0" fontId="22" fillId="0" borderId="0"/>
    <xf numFmtId="184" fontId="22" fillId="0" borderId="0"/>
    <xf numFmtId="0" fontId="1" fillId="0" borderId="0"/>
    <xf numFmtId="0" fontId="15" fillId="0" borderId="0"/>
    <xf numFmtId="0" fontId="4" fillId="0" borderId="0"/>
    <xf numFmtId="0" fontId="168" fillId="0" borderId="0"/>
    <xf numFmtId="184" fontId="22" fillId="0" borderId="0"/>
    <xf numFmtId="0" fontId="16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4" fontId="22" fillId="0" borderId="0"/>
    <xf numFmtId="0" fontId="169" fillId="0" borderId="0"/>
    <xf numFmtId="0" fontId="1" fillId="0" borderId="0"/>
    <xf numFmtId="0" fontId="22" fillId="0" borderId="0"/>
    <xf numFmtId="0" fontId="10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0" fillId="0" borderId="0"/>
    <xf numFmtId="184" fontId="171" fillId="0" borderId="0"/>
    <xf numFmtId="184" fontId="171" fillId="0" borderId="0"/>
    <xf numFmtId="0" fontId="22" fillId="0" borderId="0"/>
    <xf numFmtId="184" fontId="171" fillId="0" borderId="0"/>
    <xf numFmtId="184" fontId="171" fillId="0" borderId="0"/>
    <xf numFmtId="0" fontId="22" fillId="0" borderId="0"/>
    <xf numFmtId="184" fontId="171" fillId="0" borderId="0"/>
    <xf numFmtId="184" fontId="171" fillId="0" borderId="0"/>
    <xf numFmtId="184" fontId="171" fillId="0" borderId="0"/>
    <xf numFmtId="0" fontId="22" fillId="0" borderId="0"/>
    <xf numFmtId="184" fontId="171" fillId="0" borderId="0"/>
    <xf numFmtId="184" fontId="106" fillId="0" borderId="0"/>
    <xf numFmtId="184" fontId="171" fillId="0" borderId="0"/>
    <xf numFmtId="184" fontId="171" fillId="0" borderId="0"/>
    <xf numFmtId="184" fontId="22" fillId="0" borderId="0"/>
    <xf numFmtId="0" fontId="22" fillId="0" borderId="0"/>
    <xf numFmtId="0" fontId="111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4" fontId="171" fillId="0" borderId="0"/>
    <xf numFmtId="184" fontId="171" fillId="0" borderId="0"/>
    <xf numFmtId="184" fontId="171" fillId="0" borderId="0"/>
    <xf numFmtId="184" fontId="171" fillId="0" borderId="0"/>
    <xf numFmtId="173" fontId="16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 applyNumberFormat="0" applyFont="0" applyFill="0" applyBorder="0" applyAlignment="0" applyProtection="0"/>
    <xf numFmtId="184" fontId="22" fillId="0" borderId="0"/>
    <xf numFmtId="173" fontId="167" fillId="0" borderId="0"/>
    <xf numFmtId="0" fontId="106" fillId="0" borderId="0"/>
    <xf numFmtId="184" fontId="22" fillId="0" borderId="0"/>
    <xf numFmtId="173" fontId="167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2" fillId="0" borderId="0"/>
    <xf numFmtId="0" fontId="123" fillId="7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70" fillId="0" borderId="0"/>
    <xf numFmtId="173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76" fillId="0" borderId="0">
      <alignment horizontal="center"/>
    </xf>
    <xf numFmtId="168" fontId="76" fillId="0" borderId="0">
      <alignment horizontal="center"/>
    </xf>
    <xf numFmtId="0" fontId="173" fillId="0" borderId="0"/>
    <xf numFmtId="184" fontId="173" fillId="0" borderId="0"/>
    <xf numFmtId="182" fontId="51" fillId="0" borderId="0">
      <alignment horizontal="left"/>
      <protection locked="0"/>
    </xf>
    <xf numFmtId="182" fontId="88" fillId="0" borderId="0">
      <alignment horizontal="left"/>
      <protection locked="0"/>
    </xf>
    <xf numFmtId="0" fontId="111" fillId="0" borderId="0"/>
    <xf numFmtId="0" fontId="162" fillId="0" borderId="0"/>
    <xf numFmtId="0" fontId="174" fillId="0" borderId="0" applyFill="0" applyBorder="0" applyAlignment="0" applyProtection="0"/>
    <xf numFmtId="0" fontId="175" fillId="0" borderId="47"/>
    <xf numFmtId="0" fontId="175" fillId="0" borderId="47"/>
    <xf numFmtId="0" fontId="175" fillId="0" borderId="47"/>
    <xf numFmtId="0" fontId="175" fillId="0" borderId="47"/>
    <xf numFmtId="0" fontId="175" fillId="0" borderId="47"/>
    <xf numFmtId="37" fontId="176" fillId="0" borderId="0" applyNumberFormat="0" applyFont="0" applyFill="0" applyBorder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167" fillId="77" borderId="48" applyNumberFormat="0" applyFont="0" applyAlignment="0" applyProtection="0"/>
    <xf numFmtId="0" fontId="88" fillId="0" borderId="49" applyFont="0" applyBorder="0" applyAlignment="0">
      <alignment horizontal="centerContinuous"/>
    </xf>
    <xf numFmtId="0" fontId="88" fillId="0" borderId="49" applyFont="0" applyBorder="0" applyAlignment="0">
      <alignment horizontal="centerContinuous"/>
    </xf>
    <xf numFmtId="1" fontId="84" fillId="0" borderId="0">
      <alignment horizontal="right"/>
      <protection locked="0"/>
    </xf>
    <xf numFmtId="0" fontId="177" fillId="0" borderId="0">
      <alignment horizontal="right"/>
      <protection locked="0"/>
    </xf>
    <xf numFmtId="182" fontId="84" fillId="0" borderId="0">
      <protection locked="0"/>
    </xf>
    <xf numFmtId="2" fontId="177" fillId="0" borderId="0">
      <alignment horizontal="right"/>
      <protection locked="0"/>
    </xf>
    <xf numFmtId="2" fontId="84" fillId="0" borderId="0">
      <alignment horizontal="right"/>
      <protection locked="0"/>
    </xf>
    <xf numFmtId="0" fontId="22" fillId="0" borderId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2" fillId="0" borderId="0" applyNumberFormat="0" applyFont="0"/>
    <xf numFmtId="172" fontId="181" fillId="0" borderId="0" applyNumberFormat="0" applyFont="0" applyBorder="0"/>
    <xf numFmtId="292" fontId="22" fillId="0" borderId="0">
      <alignment horizontal="right"/>
    </xf>
    <xf numFmtId="0" fontId="45" fillId="7" borderId="2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182" fillId="91" borderId="50" applyNumberFormat="0" applyAlignment="0" applyProtection="0"/>
    <xf numFmtId="0" fontId="67" fillId="0" borderId="0" applyNumberFormat="0" applyFill="0" applyBorder="0" applyAlignment="0" applyProtection="0"/>
    <xf numFmtId="10" fontId="52" fillId="0" borderId="16"/>
    <xf numFmtId="172" fontId="183" fillId="0" borderId="0"/>
    <xf numFmtId="172" fontId="183" fillId="0" borderId="0" applyProtection="0">
      <alignment horizontal="right"/>
    </xf>
    <xf numFmtId="172" fontId="183" fillId="0" borderId="0"/>
    <xf numFmtId="172" fontId="183" fillId="0" borderId="0" applyProtection="0">
      <alignment horizontal="right"/>
    </xf>
    <xf numFmtId="172" fontId="183" fillId="0" borderId="0"/>
    <xf numFmtId="172" fontId="183" fillId="0" borderId="0" applyProtection="0">
      <alignment horizontal="right"/>
    </xf>
    <xf numFmtId="172" fontId="183" fillId="0" borderId="0"/>
    <xf numFmtId="0" fontId="184" fillId="0" borderId="0" applyProtection="0">
      <alignment horizontal="left"/>
    </xf>
    <xf numFmtId="0" fontId="184" fillId="0" borderId="0" applyFill="0" applyBorder="0" applyProtection="0">
      <alignment horizontal="left"/>
    </xf>
    <xf numFmtId="0" fontId="185" fillId="0" borderId="0" applyFill="0" applyBorder="0" applyProtection="0">
      <alignment horizontal="left"/>
    </xf>
    <xf numFmtId="1" fontId="186" fillId="0" borderId="0" applyProtection="0">
      <alignment horizontal="right" vertical="center"/>
    </xf>
    <xf numFmtId="182" fontId="38" fillId="0" borderId="0"/>
    <xf numFmtId="0" fontId="79" fillId="0" borderId="51" applyNumberFormat="0" applyAlignment="0" applyProtection="0"/>
    <xf numFmtId="184" fontId="79" fillId="0" borderId="51" applyNumberFormat="0" applyAlignment="0" applyProtection="0"/>
    <xf numFmtId="184" fontId="79" fillId="0" borderId="51" applyNumberFormat="0" applyAlignment="0" applyProtection="0"/>
    <xf numFmtId="184" fontId="79" fillId="0" borderId="51" applyNumberFormat="0" applyAlignment="0" applyProtection="0"/>
    <xf numFmtId="184" fontId="79" fillId="0" borderId="51" applyNumberFormat="0" applyAlignment="0" applyProtection="0"/>
    <xf numFmtId="0" fontId="79" fillId="0" borderId="51" applyNumberFormat="0" applyAlignment="0" applyProtection="0"/>
    <xf numFmtId="0" fontId="79" fillId="0" borderId="51" applyNumberFormat="0" applyAlignment="0" applyProtection="0"/>
    <xf numFmtId="0" fontId="79" fillId="0" borderId="51" applyNumberFormat="0" applyAlignment="0" applyProtection="0"/>
    <xf numFmtId="0" fontId="32" fillId="97" borderId="0" applyNumberFormat="0" applyFont="0" applyBorder="0" applyAlignment="0" applyProtection="0"/>
    <xf numFmtId="184" fontId="32" fillId="97" borderId="0" applyNumberFormat="0" applyFont="0" applyBorder="0" applyAlignment="0" applyProtection="0"/>
    <xf numFmtId="0" fontId="76" fillId="2" borderId="18" applyNumberFormat="0" applyFont="0" applyBorder="0" applyAlignment="0" applyProtection="0">
      <alignment horizontal="center"/>
    </xf>
    <xf numFmtId="184" fontId="76" fillId="2" borderId="18" applyNumberFormat="0" applyFont="0" applyBorder="0" applyAlignment="0" applyProtection="0">
      <alignment horizontal="center"/>
    </xf>
    <xf numFmtId="0" fontId="76" fillId="98" borderId="18" applyNumberFormat="0" applyFont="0" applyBorder="0" applyAlignment="0" applyProtection="0">
      <alignment horizontal="center"/>
    </xf>
    <xf numFmtId="184" fontId="76" fillId="98" borderId="18" applyNumberFormat="0" applyFont="0" applyBorder="0" applyAlignment="0" applyProtection="0">
      <alignment horizontal="center"/>
    </xf>
    <xf numFmtId="0" fontId="32" fillId="0" borderId="52" applyNumberFormat="0" applyAlignment="0" applyProtection="0"/>
    <xf numFmtId="184" fontId="32" fillId="0" borderId="52" applyNumberFormat="0" applyAlignment="0" applyProtection="0"/>
    <xf numFmtId="184" fontId="32" fillId="0" borderId="52" applyNumberFormat="0" applyAlignment="0" applyProtection="0"/>
    <xf numFmtId="184" fontId="32" fillId="0" borderId="52" applyNumberFormat="0" applyAlignment="0" applyProtection="0"/>
    <xf numFmtId="0" fontId="32" fillId="0" borderId="52" applyNumberFormat="0" applyAlignment="0" applyProtection="0"/>
    <xf numFmtId="0" fontId="32" fillId="0" borderId="52" applyNumberFormat="0" applyAlignment="0" applyProtection="0"/>
    <xf numFmtId="0" fontId="32" fillId="0" borderId="53" applyNumberFormat="0" applyAlignment="0" applyProtection="0"/>
    <xf numFmtId="184" fontId="32" fillId="0" borderId="53" applyNumberFormat="0" applyAlignment="0" applyProtection="0"/>
    <xf numFmtId="184" fontId="32" fillId="0" borderId="53" applyNumberFormat="0" applyAlignment="0" applyProtection="0"/>
    <xf numFmtId="184" fontId="32" fillId="0" borderId="53" applyNumberFormat="0" applyAlignment="0" applyProtection="0"/>
    <xf numFmtId="184" fontId="32" fillId="0" borderId="53" applyNumberFormat="0" applyAlignment="0" applyProtection="0"/>
    <xf numFmtId="0" fontId="32" fillId="0" borderId="53" applyNumberFormat="0" applyAlignment="0" applyProtection="0"/>
    <xf numFmtId="0" fontId="32" fillId="0" borderId="53" applyNumberFormat="0" applyAlignment="0" applyProtection="0"/>
    <xf numFmtId="0" fontId="32" fillId="0" borderId="53" applyNumberFormat="0" applyAlignment="0" applyProtection="0"/>
    <xf numFmtId="0" fontId="79" fillId="0" borderId="54" applyNumberFormat="0" applyAlignment="0" applyProtection="0"/>
    <xf numFmtId="184" fontId="79" fillId="0" borderId="54" applyNumberFormat="0" applyAlignment="0" applyProtection="0"/>
    <xf numFmtId="172" fontId="118" fillId="0" borderId="0">
      <alignment horizontal="right"/>
    </xf>
    <xf numFmtId="172" fontId="78" fillId="0" borderId="0"/>
    <xf numFmtId="172" fontId="181" fillId="0" borderId="0"/>
    <xf numFmtId="0" fontId="90" fillId="0" borderId="0">
      <alignment horizontal="right"/>
    </xf>
    <xf numFmtId="235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93" fontId="75" fillId="0" borderId="0" applyFont="0" applyFill="0" applyBorder="0" applyAlignment="0" applyProtection="0"/>
    <xf numFmtId="294" fontId="22" fillId="0" borderId="0" applyFont="0" applyFill="0" applyBorder="0" applyAlignment="0" applyProtection="0"/>
    <xf numFmtId="172" fontId="18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295" fontId="75" fillId="70" borderId="0">
      <alignment horizontal="right"/>
    </xf>
    <xf numFmtId="296" fontId="90" fillId="0" borderId="0" applyFont="0" applyFill="0" applyBorder="0" applyProtection="0">
      <alignment horizontal="right"/>
    </xf>
    <xf numFmtId="0" fontId="105" fillId="0" borderId="0" applyFont="0" applyFill="0" applyBorder="0" applyAlignment="0" applyProtection="0"/>
    <xf numFmtId="9" fontId="64" fillId="0" borderId="0"/>
    <xf numFmtId="0" fontId="90" fillId="0" borderId="0"/>
    <xf numFmtId="0" fontId="84" fillId="0" borderId="0"/>
    <xf numFmtId="10" fontId="90" fillId="0" borderId="0"/>
    <xf numFmtId="10" fontId="84" fillId="0" borderId="0">
      <protection locked="0"/>
    </xf>
    <xf numFmtId="9" fontId="22" fillId="0" borderId="0"/>
    <xf numFmtId="297" fontId="75" fillId="0" borderId="0">
      <alignment horizontal="right"/>
    </xf>
    <xf numFmtId="268" fontId="107" fillId="0" borderId="0" applyFill="0" applyBorder="0" applyProtection="0"/>
    <xf numFmtId="0" fontId="78" fillId="0" borderId="0" applyNumberFormat="0" applyFont="0"/>
    <xf numFmtId="172" fontId="183" fillId="0" borderId="0">
      <alignment horizontal="right"/>
    </xf>
    <xf numFmtId="9" fontId="76" fillId="0" borderId="0">
      <alignment horizontal="center"/>
    </xf>
    <xf numFmtId="172" fontId="76" fillId="0" borderId="0">
      <alignment horizontal="center"/>
    </xf>
    <xf numFmtId="10" fontId="76" fillId="0" borderId="0">
      <alignment horizontal="center"/>
    </xf>
    <xf numFmtId="9" fontId="64" fillId="0" borderId="0" applyFont="0" applyFill="0" applyBorder="0" applyAlignment="0" applyProtection="0"/>
    <xf numFmtId="298" fontId="32" fillId="0" borderId="0" applyFont="0" applyFill="0" applyBorder="0" applyAlignment="0" applyProtection="0"/>
    <xf numFmtId="299" fontId="32" fillId="0" borderId="0"/>
    <xf numFmtId="10" fontId="51" fillId="0" borderId="0"/>
    <xf numFmtId="9" fontId="51" fillId="0" borderId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300" fontId="90" fillId="0" borderId="0" applyProtection="0">
      <alignment horizontal="right"/>
    </xf>
    <xf numFmtId="300" fontId="84" fillId="0" borderId="0">
      <alignment horizontal="right"/>
      <protection locked="0"/>
    </xf>
    <xf numFmtId="37" fontId="55" fillId="91" borderId="0" applyNumberFormat="0" applyFont="0" applyFill="0" applyBorder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0" fontId="179" fillId="67" borderId="41" applyNumberFormat="0" applyFont="0" applyAlignment="0" applyProtection="0"/>
    <xf numFmtId="171" fontId="76" fillId="67" borderId="0" applyNumberFormat="0" applyFont="0" applyBorder="0" applyAlignment="0" applyProtection="0">
      <alignment horizontal="center"/>
      <protection locked="0"/>
    </xf>
    <xf numFmtId="0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244" fontId="149" fillId="99" borderId="41">
      <alignment horizontal="right"/>
    </xf>
    <xf numFmtId="0" fontId="149" fillId="99" borderId="41">
      <alignment horizontal="right"/>
    </xf>
    <xf numFmtId="0" fontId="64" fillId="0" borderId="0" applyNumberFormat="0" applyFont="0" applyFill="0" applyBorder="0" applyAlignment="0" applyProtection="0">
      <alignment horizontal="left"/>
    </xf>
    <xf numFmtId="301" fontId="32" fillId="0" borderId="0" applyFont="0" applyFill="0" applyBorder="0" applyAlignment="0" applyProtection="0"/>
    <xf numFmtId="302" fontId="32" fillId="0" borderId="0" applyFont="0" applyFill="0" applyBorder="0" applyAlignment="0" applyProtection="0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0" fontId="78" fillId="0" borderId="55"/>
    <xf numFmtId="2" fontId="52" fillId="0" borderId="0"/>
    <xf numFmtId="0" fontId="189" fillId="0" borderId="0">
      <alignment horizontal="centerContinuous"/>
    </xf>
    <xf numFmtId="0" fontId="190" fillId="0" borderId="33"/>
    <xf numFmtId="0" fontId="190" fillId="0" borderId="33"/>
    <xf numFmtId="0" fontId="190" fillId="0" borderId="33"/>
    <xf numFmtId="0" fontId="190" fillId="0" borderId="33"/>
    <xf numFmtId="303" fontId="32" fillId="0" borderId="0" applyFont="0" applyFill="0" applyBorder="0" applyProtection="0">
      <alignment horizontal="center" vertical="center" wrapText="1"/>
    </xf>
    <xf numFmtId="169" fontId="191" fillId="0" borderId="0">
      <alignment horizontal="right"/>
    </xf>
    <xf numFmtId="182" fontId="32" fillId="0" borderId="0">
      <alignment vertical="top"/>
    </xf>
    <xf numFmtId="169" fontId="191" fillId="0" borderId="0">
      <alignment horizontal="right"/>
    </xf>
    <xf numFmtId="182" fontId="32" fillId="0" borderId="0">
      <alignment vertical="top"/>
    </xf>
    <xf numFmtId="304" fontId="192" fillId="100" borderId="56">
      <alignment vertical="center"/>
    </xf>
    <xf numFmtId="304" fontId="192" fillId="100" borderId="56">
      <alignment vertical="center"/>
    </xf>
    <xf numFmtId="304" fontId="192" fillId="100" borderId="56">
      <alignment vertical="center"/>
    </xf>
    <xf numFmtId="304" fontId="192" fillId="100" borderId="56">
      <alignment vertical="center"/>
    </xf>
    <xf numFmtId="304" fontId="192" fillId="100" borderId="56">
      <alignment vertical="center"/>
    </xf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78" fillId="0" borderId="41"/>
    <xf numFmtId="10" fontId="181" fillId="0" borderId="0"/>
    <xf numFmtId="2" fontId="52" fillId="0" borderId="0">
      <alignment horizontal="right"/>
    </xf>
    <xf numFmtId="0" fontId="148" fillId="0" borderId="0" applyNumberFormat="0" applyFill="0" applyBorder="0" applyAlignment="0" applyProtection="0">
      <alignment horizontal="left"/>
      <protection locked="0"/>
    </xf>
    <xf numFmtId="0" fontId="193" fillId="91" borderId="0" applyNumberFormat="0" applyFont="0" applyFill="0" applyBorder="0" applyAlignment="0" applyProtection="0"/>
    <xf numFmtId="0" fontId="193" fillId="89" borderId="0" applyNumberFormat="0" applyFont="0" applyFill="0" applyBorder="0" applyAlignment="0" applyProtection="0"/>
    <xf numFmtId="184" fontId="108" fillId="0" borderId="0"/>
    <xf numFmtId="0" fontId="32" fillId="0" borderId="0">
      <alignment horizontal="center"/>
    </xf>
    <xf numFmtId="0" fontId="167" fillId="0" borderId="49">
      <alignment horizontal="centerContinuous"/>
    </xf>
    <xf numFmtId="0" fontId="167" fillId="0" borderId="49">
      <alignment horizontal="centerContinuous"/>
    </xf>
    <xf numFmtId="184" fontId="114" fillId="0" borderId="0"/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169" fontId="78" fillId="0" borderId="55">
      <alignment horizontal="right"/>
    </xf>
    <xf numFmtId="0" fontId="32" fillId="0" borderId="0">
      <alignment horizontal="center"/>
    </xf>
    <xf numFmtId="0" fontId="167" fillId="0" borderId="49">
      <alignment horizontal="centerContinuous"/>
    </xf>
    <xf numFmtId="0" fontId="167" fillId="0" borderId="49">
      <alignment horizontal="centerContinuous"/>
    </xf>
    <xf numFmtId="0" fontId="194" fillId="0" borderId="57">
      <alignment vertical="center"/>
    </xf>
    <xf numFmtId="0" fontId="194" fillId="0" borderId="57">
      <alignment vertical="center"/>
    </xf>
    <xf numFmtId="0" fontId="194" fillId="0" borderId="57">
      <alignment vertical="center"/>
    </xf>
    <xf numFmtId="0" fontId="194" fillId="0" borderId="57">
      <alignment vertical="center"/>
    </xf>
    <xf numFmtId="184" fontId="4" fillId="101" borderId="0" applyNumberFormat="0" applyBorder="0"/>
    <xf numFmtId="0" fontId="39" fillId="0" borderId="58"/>
    <xf numFmtId="0" fontId="39" fillId="0" borderId="58"/>
    <xf numFmtId="0" fontId="195" fillId="0" borderId="0">
      <protection locked="0"/>
    </xf>
    <xf numFmtId="0" fontId="196" fillId="0" borderId="0"/>
    <xf numFmtId="221" fontId="136" fillId="1" borderId="0" applyNumberFormat="0" applyBorder="0" applyAlignment="0" applyProtection="0"/>
    <xf numFmtId="0" fontId="32" fillId="70" borderId="0" applyNumberFormat="0" applyFont="0" applyBorder="0" applyAlignment="0" applyProtection="0"/>
    <xf numFmtId="305" fontId="197" fillId="0" borderId="0" applyFont="0" applyFill="0" applyBorder="0" applyAlignment="0" applyProtection="0"/>
    <xf numFmtId="1" fontId="22" fillId="0" borderId="0"/>
    <xf numFmtId="42" fontId="92" fillId="0" borderId="0" applyFill="0" applyBorder="0" applyAlignment="0" applyProtection="0"/>
    <xf numFmtId="0" fontId="198" fillId="0" borderId="49">
      <alignment horizontal="center"/>
    </xf>
    <xf numFmtId="0" fontId="198" fillId="0" borderId="49">
      <alignment horizontal="center"/>
    </xf>
    <xf numFmtId="169" fontId="190" fillId="0" borderId="59">
      <alignment horizontal="right"/>
    </xf>
    <xf numFmtId="0" fontId="199" fillId="10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99" fillId="102" borderId="0" applyNumberFormat="0" applyBorder="0" applyAlignment="0" applyProtection="0"/>
    <xf numFmtId="0" fontId="22" fillId="39" borderId="0" applyNumberFormat="0" applyAlignment="0" applyProtection="0"/>
    <xf numFmtId="3" fontId="22" fillId="0" borderId="0" applyNumberFormat="0" applyFont="0" applyFill="0" applyBorder="0" applyAlignment="0" applyProtection="0"/>
    <xf numFmtId="0" fontId="199" fillId="102" borderId="0" applyNumberFormat="0" applyBorder="0" applyAlignment="0" applyProtection="0"/>
    <xf numFmtId="0" fontId="22" fillId="39" borderId="0" applyNumberFormat="0" applyBorder="0" applyAlignment="0" applyProtection="0"/>
    <xf numFmtId="3" fontId="22" fillId="0" borderId="0" applyNumberFormat="0" applyFont="0" applyFill="0" applyBorder="0" applyAlignment="0" applyProtection="0"/>
    <xf numFmtId="0" fontId="22" fillId="103" borderId="0" applyNumberFormat="0" applyBorder="0" applyAlignment="0" applyProtection="0"/>
    <xf numFmtId="0" fontId="199" fillId="103" borderId="0" applyNumberFormat="0" applyBorder="0" applyAlignment="0" applyProtection="0"/>
    <xf numFmtId="3" fontId="22" fillId="0" borderId="0" applyNumberFormat="0" applyFont="0" applyFill="0" applyBorder="0" applyAlignment="0" applyProtection="0"/>
    <xf numFmtId="3" fontId="199" fillId="74" borderId="0" applyNumberFormat="0" applyBorder="0" applyAlignment="0" applyProtection="0"/>
    <xf numFmtId="3" fontId="199" fillId="74" borderId="0" applyNumberFormat="0" applyBorder="0" applyAlignment="0" applyProtection="0"/>
    <xf numFmtId="3" fontId="22" fillId="0" borderId="0" applyNumberFormat="0" applyFont="0" applyFill="0" applyBorder="0" applyAlignment="0" applyProtection="0"/>
    <xf numFmtId="3" fontId="199" fillId="104" borderId="0" applyNumberFormat="0" applyBorder="0" applyAlignment="0" applyProtection="0"/>
    <xf numFmtId="3" fontId="199" fillId="104" borderId="0" applyNumberFormat="0" applyBorder="0" applyAlignment="0" applyProtection="0"/>
    <xf numFmtId="0" fontId="22" fillId="0" borderId="0" applyFont="0" applyFill="0" applyBorder="0" applyAlignment="0" applyProtection="0"/>
    <xf numFmtId="3" fontId="22" fillId="67" borderId="0" applyFont="0" applyBorder="0" applyAlignment="0" applyProtection="0"/>
    <xf numFmtId="0" fontId="22" fillId="104" borderId="0" applyNumberFormat="0" applyFont="0" applyBorder="0" applyAlignment="0" applyProtection="0"/>
    <xf numFmtId="4" fontId="22" fillId="67" borderId="0" applyFont="0" applyBorder="0" applyAlignment="0" applyProtection="0"/>
    <xf numFmtId="172" fontId="187" fillId="0" borderId="49"/>
    <xf numFmtId="172" fontId="187" fillId="0" borderId="49"/>
    <xf numFmtId="0" fontId="158" fillId="0" borderId="0"/>
    <xf numFmtId="0" fontId="55" fillId="0" borderId="0"/>
    <xf numFmtId="7" fontId="136" fillId="0" borderId="60" applyFont="0" applyFill="0" applyBorder="0" applyProtection="0"/>
    <xf numFmtId="7" fontId="136" fillId="0" borderId="60" applyFont="0" applyFill="0" applyBorder="0" applyProtection="0"/>
    <xf numFmtId="7" fontId="136" fillId="0" borderId="60" applyFont="0" applyFill="0" applyBorder="0" applyProtection="0"/>
    <xf numFmtId="7" fontId="136" fillId="0" borderId="60" applyFont="0" applyFill="0" applyBorder="0" applyProtection="0"/>
    <xf numFmtId="7" fontId="136" fillId="0" borderId="60" applyFont="0" applyFill="0" applyBorder="0" applyProtection="0"/>
    <xf numFmtId="7" fontId="136" fillId="0" borderId="60" applyFont="0" applyFill="0" applyBorder="0" applyProtection="0"/>
    <xf numFmtId="0" fontId="120" fillId="0" borderId="0"/>
    <xf numFmtId="184" fontId="120" fillId="0" borderId="0"/>
    <xf numFmtId="0" fontId="22" fillId="0" borderId="0">
      <alignment vertical="top"/>
    </xf>
    <xf numFmtId="41" fontId="22" fillId="0" borderId="0" applyFont="0" applyFill="0" applyBorder="0" applyAlignment="0" applyProtection="0"/>
    <xf numFmtId="0" fontId="38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right"/>
    </xf>
    <xf numFmtId="14" fontId="38" fillId="0" borderId="0" applyFill="0" applyBorder="0" applyProtection="0">
      <alignment horizontal="left"/>
    </xf>
    <xf numFmtId="0" fontId="88" fillId="0" borderId="59"/>
    <xf numFmtId="0" fontId="79" fillId="0" borderId="0" applyNumberFormat="0" applyFill="0" applyBorder="0" applyAlignment="0" applyProtection="0">
      <alignment horizontal="left"/>
    </xf>
    <xf numFmtId="0" fontId="185" fillId="0" borderId="0"/>
    <xf numFmtId="0" fontId="129" fillId="0" borderId="0">
      <alignment horizontal="center"/>
    </xf>
    <xf numFmtId="184" fontId="129" fillId="0" borderId="0">
      <alignment horizontal="center"/>
    </xf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32" fillId="0" borderId="55" applyNumberFormat="0" applyFont="0" applyFill="0" applyAlignment="0" applyProtection="0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88" fillId="0" borderId="55"/>
    <xf numFmtId="0" fontId="179" fillId="67" borderId="0" applyNumberFormat="0" applyFont="0" applyBorder="0" applyAlignment="0" applyProtection="0"/>
    <xf numFmtId="306" fontId="22" fillId="0" borderId="0"/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172" fontId="75" fillId="0" borderId="0"/>
    <xf numFmtId="1" fontId="88" fillId="0" borderId="33">
      <alignment horizontal="centerContinuous"/>
    </xf>
    <xf numFmtId="1" fontId="88" fillId="0" borderId="33">
      <alignment horizontal="centerContinuous"/>
    </xf>
    <xf numFmtId="1" fontId="88" fillId="0" borderId="33">
      <alignment horizontal="centerContinuous"/>
    </xf>
    <xf numFmtId="1" fontId="88" fillId="0" borderId="33">
      <alignment horizontal="centerContinuous"/>
    </xf>
    <xf numFmtId="0" fontId="22" fillId="0" borderId="0"/>
    <xf numFmtId="172" fontId="75" fillId="0" borderId="0"/>
    <xf numFmtId="0" fontId="88" fillId="0" borderId="33">
      <alignment horizontal="centerContinuous"/>
    </xf>
    <xf numFmtId="0" fontId="88" fillId="0" borderId="49">
      <alignment horizontal="centerContinuous"/>
    </xf>
    <xf numFmtId="0" fontId="88" fillId="0" borderId="49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49">
      <alignment horizontal="centerContinuous"/>
    </xf>
    <xf numFmtId="0" fontId="88" fillId="0" borderId="49">
      <alignment horizontal="centerContinuous"/>
    </xf>
    <xf numFmtId="0" fontId="88" fillId="0" borderId="33">
      <alignment horizontal="centerContinuous"/>
    </xf>
    <xf numFmtId="0" fontId="88" fillId="0" borderId="49">
      <alignment horizontal="centerContinuous"/>
    </xf>
    <xf numFmtId="0" fontId="88" fillId="0" borderId="49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Continuous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33">
      <alignment horizontal="center"/>
    </xf>
    <xf numFmtId="0" fontId="88" fillId="0" borderId="49">
      <alignment horizontal="centerContinuous"/>
    </xf>
    <xf numFmtId="0" fontId="88" fillId="0" borderId="49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22" fillId="0" borderId="0"/>
    <xf numFmtId="0" fontId="88" fillId="0" borderId="49">
      <alignment horizontal="centerContinuous"/>
    </xf>
    <xf numFmtId="0" fontId="88" fillId="0" borderId="49">
      <alignment horizontal="centerContinuous"/>
    </xf>
    <xf numFmtId="9" fontId="88" fillId="0" borderId="0">
      <alignment horizontal="centerContinuous"/>
    </xf>
    <xf numFmtId="184" fontId="108" fillId="0" borderId="61"/>
    <xf numFmtId="184" fontId="108" fillId="0" borderId="61"/>
    <xf numFmtId="184" fontId="108" fillId="0" borderId="61"/>
    <xf numFmtId="184" fontId="108" fillId="0" borderId="61"/>
    <xf numFmtId="184" fontId="108" fillId="0" borderId="61"/>
    <xf numFmtId="184" fontId="108" fillId="0" borderId="61"/>
    <xf numFmtId="184" fontId="108" fillId="0" borderId="61"/>
    <xf numFmtId="184" fontId="108" fillId="0" borderId="61"/>
    <xf numFmtId="10" fontId="75" fillId="0" borderId="28">
      <alignment horizontal="center"/>
    </xf>
    <xf numFmtId="10" fontId="75" fillId="0" borderId="28">
      <alignment horizontal="center"/>
    </xf>
    <xf numFmtId="10" fontId="75" fillId="0" borderId="28">
      <alignment horizontal="center"/>
    </xf>
    <xf numFmtId="10" fontId="75" fillId="0" borderId="28">
      <alignment horizontal="center"/>
    </xf>
    <xf numFmtId="10" fontId="75" fillId="0" borderId="28">
      <alignment horizontal="center"/>
    </xf>
    <xf numFmtId="38" fontId="75" fillId="0" borderId="28">
      <alignment horizontal="center"/>
    </xf>
    <xf numFmtId="38" fontId="75" fillId="0" borderId="28">
      <alignment horizontal="center"/>
    </xf>
    <xf numFmtId="38" fontId="75" fillId="0" borderId="28">
      <alignment horizontal="center"/>
    </xf>
    <xf numFmtId="38" fontId="75" fillId="0" borderId="28">
      <alignment horizontal="center"/>
    </xf>
    <xf numFmtId="38" fontId="75" fillId="0" borderId="28">
      <alignment horizontal="center"/>
    </xf>
    <xf numFmtId="40" fontId="75" fillId="0" borderId="28">
      <alignment horizontal="center"/>
    </xf>
    <xf numFmtId="40" fontId="75" fillId="0" borderId="28">
      <alignment horizontal="center"/>
    </xf>
    <xf numFmtId="40" fontId="75" fillId="0" borderId="28">
      <alignment horizontal="center"/>
    </xf>
    <xf numFmtId="40" fontId="75" fillId="0" borderId="28">
      <alignment horizontal="center"/>
    </xf>
    <xf numFmtId="40" fontId="75" fillId="0" borderId="28">
      <alignment horizontal="center"/>
    </xf>
    <xf numFmtId="307" fontId="75" fillId="0" borderId="28">
      <alignment horizontal="center"/>
    </xf>
    <xf numFmtId="307" fontId="75" fillId="0" borderId="28">
      <alignment horizontal="center"/>
    </xf>
    <xf numFmtId="307" fontId="75" fillId="0" borderId="28">
      <alignment horizontal="center"/>
    </xf>
    <xf numFmtId="307" fontId="75" fillId="0" borderId="28">
      <alignment horizontal="center"/>
    </xf>
    <xf numFmtId="307" fontId="75" fillId="0" borderId="28">
      <alignment horizontal="center"/>
    </xf>
    <xf numFmtId="0" fontId="53" fillId="0" borderId="0" applyFill="0" applyBorder="0" applyProtection="0">
      <alignment horizontal="center" vertical="center"/>
    </xf>
    <xf numFmtId="3" fontId="200" fillId="0" borderId="0" applyFont="0" applyBorder="0" applyAlignment="0"/>
    <xf numFmtId="0" fontId="201" fillId="0" borderId="0" applyBorder="0" applyProtection="0">
      <alignment vertical="center"/>
    </xf>
    <xf numFmtId="262" fontId="22" fillId="0" borderId="33" applyBorder="0" applyProtection="0">
      <alignment horizontal="right" vertical="center"/>
    </xf>
    <xf numFmtId="262" fontId="22" fillId="0" borderId="33" applyBorder="0" applyProtection="0">
      <alignment horizontal="right" vertical="center"/>
    </xf>
    <xf numFmtId="262" fontId="22" fillId="0" borderId="33" applyBorder="0" applyProtection="0">
      <alignment horizontal="right" vertical="center"/>
    </xf>
    <xf numFmtId="262" fontId="22" fillId="0" borderId="33" applyBorder="0" applyProtection="0">
      <alignment horizontal="right" vertical="center"/>
    </xf>
    <xf numFmtId="0" fontId="202" fillId="105" borderId="0" applyBorder="0" applyProtection="0">
      <alignment horizontal="centerContinuous" vertical="center"/>
    </xf>
    <xf numFmtId="0" fontId="202" fillId="106" borderId="33" applyBorder="0" applyProtection="0">
      <alignment horizontal="centerContinuous" vertical="center"/>
    </xf>
    <xf numFmtId="0" fontId="202" fillId="106" borderId="33" applyBorder="0" applyProtection="0">
      <alignment horizontal="centerContinuous" vertical="center"/>
    </xf>
    <xf numFmtId="0" fontId="202" fillId="106" borderId="33" applyBorder="0" applyProtection="0">
      <alignment horizontal="centerContinuous" vertical="center"/>
    </xf>
    <xf numFmtId="0" fontId="202" fillId="106" borderId="33" applyBorder="0" applyProtection="0">
      <alignment horizontal="centerContinuous" vertical="center"/>
    </xf>
    <xf numFmtId="0" fontId="22" fillId="0" borderId="0" applyBorder="0" applyProtection="0">
      <alignment vertical="center"/>
    </xf>
    <xf numFmtId="0" fontId="53" fillId="0" borderId="0" applyFill="0" applyBorder="0" applyProtection="0"/>
    <xf numFmtId="184" fontId="53" fillId="0" borderId="0" applyFill="0" applyBorder="0" applyProtection="0"/>
    <xf numFmtId="0" fontId="162" fillId="0" borderId="0"/>
    <xf numFmtId="0" fontId="38" fillId="0" borderId="0" applyFill="0" applyBorder="0" applyProtection="0">
      <alignment horizontal="left"/>
    </xf>
    <xf numFmtId="0" fontId="203" fillId="0" borderId="0" applyFill="0" applyBorder="0" applyProtection="0">
      <alignment horizontal="left" vertical="top"/>
    </xf>
    <xf numFmtId="0" fontId="79" fillId="0" borderId="0">
      <alignment horizontal="centerContinuous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83" fillId="89" borderId="62" applyNumberFormat="0" applyFont="0" applyFill="0" applyAlignment="0" applyProtection="0">
      <protection locked="0"/>
    </xf>
    <xf numFmtId="0" fontId="204" fillId="0" borderId="0" applyFill="0" applyBorder="0" applyProtection="0">
      <alignment horizontal="center" vertical="center"/>
    </xf>
    <xf numFmtId="0" fontId="22" fillId="0" borderId="63" applyNumberFormat="0" applyProtection="0">
      <alignment horizontal="left" vertical="center"/>
    </xf>
    <xf numFmtId="0" fontId="22" fillId="0" borderId="63" applyNumberFormat="0" applyProtection="0">
      <alignment horizontal="left" vertical="center"/>
    </xf>
    <xf numFmtId="0" fontId="22" fillId="0" borderId="63" applyNumberFormat="0" applyProtection="0">
      <alignment horizontal="left" vertical="center"/>
    </xf>
    <xf numFmtId="0" fontId="22" fillId="0" borderId="63" applyNumberFormat="0" applyProtection="0">
      <alignment horizontal="left" vertical="center"/>
    </xf>
    <xf numFmtId="0" fontId="83" fillId="89" borderId="64" applyNumberFormat="0" applyFont="0" applyFill="0" applyAlignment="0" applyProtection="0">
      <protection locked="0"/>
    </xf>
    <xf numFmtId="0" fontId="22" fillId="0" borderId="0" applyNumberFormat="0" applyFill="0" applyBorder="0" applyProtection="0">
      <alignment horizontal="left" vertical="top" wrapText="1" indent="1"/>
    </xf>
    <xf numFmtId="0" fontId="205" fillId="0" borderId="0" applyFill="0" applyBorder="0" applyProtection="0">
      <alignment vertical="top"/>
    </xf>
    <xf numFmtId="0" fontId="159" fillId="0" borderId="0" applyFill="0" applyBorder="0" applyProtection="0">
      <alignment vertical="center"/>
    </xf>
    <xf numFmtId="0" fontId="206" fillId="0" borderId="65" applyNumberFormat="0" applyProtection="0">
      <alignment horizontal="centerContinuous" vertical="center"/>
    </xf>
    <xf numFmtId="0" fontId="179" fillId="0" borderId="0" applyNumberFormat="0" applyFill="0" applyBorder="0" applyAlignment="0" applyProtection="0"/>
    <xf numFmtId="308" fontId="207" fillId="0" borderId="0" applyFont="0" applyFill="0" applyBorder="0" applyProtection="0">
      <alignment horizontal="left"/>
    </xf>
    <xf numFmtId="309" fontId="207" fillId="0" borderId="0" applyFont="0" applyFill="0" applyBorder="0" applyProtection="0">
      <alignment horizontal="left"/>
    </xf>
    <xf numFmtId="0" fontId="208" fillId="0" borderId="0"/>
    <xf numFmtId="0" fontId="209" fillId="0" borderId="0"/>
    <xf numFmtId="49" fontId="111" fillId="0" borderId="0" applyFill="0" applyBorder="0" applyAlignment="0"/>
    <xf numFmtId="235" fontId="22" fillId="0" borderId="0" applyFill="0" applyBorder="0" applyAlignment="0"/>
    <xf numFmtId="208" fontId="22" fillId="0" borderId="0" applyFill="0" applyBorder="0" applyAlignment="0"/>
    <xf numFmtId="235" fontId="22" fillId="0" borderId="0" applyFill="0" applyBorder="0" applyAlignment="0"/>
    <xf numFmtId="213" fontId="22" fillId="0" borderId="0" applyFill="0" applyBorder="0" applyAlignment="0"/>
    <xf numFmtId="0" fontId="50" fillId="0" borderId="0" applyNumberFormat="0" applyFont="0" applyFill="0" applyBorder="0" applyProtection="0">
      <alignment horizontal="left" vertical="top" wrapText="1"/>
    </xf>
    <xf numFmtId="0" fontId="50" fillId="0" borderId="0" applyNumberFormat="0" applyFont="0" applyFill="0" applyBorder="0" applyProtection="0">
      <alignment horizontal="left" vertical="top" wrapText="1"/>
    </xf>
    <xf numFmtId="0" fontId="88" fillId="0" borderId="33" applyFont="0" applyBorder="0" applyAlignment="0">
      <alignment horizontal="centerContinuous"/>
    </xf>
    <xf numFmtId="0" fontId="88" fillId="0" borderId="33" applyFont="0" applyBorder="0" applyAlignment="0">
      <alignment horizontal="centerContinuous"/>
    </xf>
    <xf numFmtId="0" fontId="88" fillId="0" borderId="33" applyFont="0" applyBorder="0" applyAlignment="0">
      <alignment horizontal="centerContinuous"/>
    </xf>
    <xf numFmtId="0" fontId="88" fillId="0" borderId="33" applyFont="0" applyBorder="0" applyAlignment="0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0" fontId="88" fillId="0" borderId="33" applyFont="0">
      <alignment horizontal="centerContinuous"/>
    </xf>
    <xf numFmtId="18" fontId="83" fillId="89" borderId="0" applyFont="0" applyFill="0" applyBorder="0" applyAlignment="0" applyProtection="0">
      <protection locked="0"/>
    </xf>
    <xf numFmtId="310" fontId="3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4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40" fontId="210" fillId="0" borderId="0"/>
    <xf numFmtId="0" fontId="190" fillId="0" borderId="33">
      <alignment horizontal="centerContinuous"/>
    </xf>
    <xf numFmtId="0" fontId="190" fillId="0" borderId="33">
      <alignment horizontal="centerContinuous"/>
    </xf>
    <xf numFmtId="0" fontId="190" fillId="0" borderId="33">
      <alignment horizontal="centerContinuous"/>
    </xf>
    <xf numFmtId="0" fontId="190" fillId="0" borderId="33">
      <alignment horizontal="centerContinuous"/>
    </xf>
    <xf numFmtId="184" fontId="211" fillId="107" borderId="0"/>
    <xf numFmtId="0" fontId="185" fillId="0" borderId="0"/>
    <xf numFmtId="184" fontId="185" fillId="0" borderId="0"/>
    <xf numFmtId="0" fontId="67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241" fontId="79" fillId="0" borderId="0">
      <alignment horizontal="centerContinuous"/>
    </xf>
    <xf numFmtId="241" fontId="214" fillId="0" borderId="66">
      <alignment horizontal="centerContinuous"/>
    </xf>
    <xf numFmtId="241" fontId="214" fillId="0" borderId="66">
      <alignment horizontal="centerContinuous"/>
    </xf>
    <xf numFmtId="241" fontId="214" fillId="0" borderId="66">
      <alignment horizontal="centerContinuous"/>
    </xf>
    <xf numFmtId="241" fontId="214" fillId="0" borderId="66">
      <alignment horizontal="centerContinuous"/>
    </xf>
    <xf numFmtId="241" fontId="214" fillId="0" borderId="66">
      <alignment horizontal="centerContinuous"/>
    </xf>
    <xf numFmtId="241" fontId="214" fillId="0" borderId="66">
      <alignment horizontal="centerContinuous"/>
    </xf>
    <xf numFmtId="241" fontId="214" fillId="0" borderId="66">
      <alignment horizontal="centerContinuous"/>
    </xf>
    <xf numFmtId="241" fontId="214" fillId="0" borderId="66">
      <alignment horizontal="centerContinuous"/>
    </xf>
    <xf numFmtId="241" fontId="215" fillId="0" borderId="0">
      <alignment horizontal="centerContinuous"/>
      <protection locked="0"/>
    </xf>
    <xf numFmtId="241" fontId="215" fillId="0" borderId="0">
      <alignment horizontal="left"/>
    </xf>
    <xf numFmtId="173" fontId="216" fillId="0" borderId="0">
      <alignment horizontal="center"/>
    </xf>
    <xf numFmtId="311" fontId="38" fillId="0" borderId="0">
      <alignment horizontal="right"/>
      <protection locked="0"/>
    </xf>
    <xf numFmtId="0" fontId="2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19" fontId="197" fillId="0" borderId="0" applyFont="0" applyFill="0" applyBorder="0" applyProtection="0"/>
    <xf numFmtId="0" fontId="218" fillId="0" borderId="0"/>
    <xf numFmtId="0" fontId="22" fillId="0" borderId="59" applyNumberFormat="0" applyFont="0" applyFill="0" applyAlignment="0" applyProtection="0"/>
    <xf numFmtId="0" fontId="13" fillId="0" borderId="23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22" fillId="0" borderId="68" applyNumberFormat="0" applyFont="0" applyFill="0" applyAlignment="0" applyProtection="0">
      <alignment vertical="top"/>
    </xf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13" fillId="0" borderId="23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13" fillId="0" borderId="23" applyNumberFormat="0" applyFill="0" applyAlignment="0" applyProtection="0"/>
    <xf numFmtId="0" fontId="219" fillId="0" borderId="0" applyNumberFormat="0" applyFill="0" applyBorder="0" applyAlignment="0" applyProtection="0">
      <alignment horizontal="left"/>
    </xf>
    <xf numFmtId="184" fontId="156" fillId="0" borderId="69"/>
    <xf numFmtId="184" fontId="156" fillId="0" borderId="61"/>
    <xf numFmtId="184" fontId="156" fillId="0" borderId="61"/>
    <xf numFmtId="184" fontId="156" fillId="0" borderId="61"/>
    <xf numFmtId="184" fontId="156" fillId="0" borderId="61"/>
    <xf numFmtId="184" fontId="156" fillId="0" borderId="61"/>
    <xf numFmtId="184" fontId="156" fillId="0" borderId="61"/>
    <xf numFmtId="184" fontId="156" fillId="0" borderId="61"/>
    <xf numFmtId="184" fontId="156" fillId="0" borderId="61"/>
    <xf numFmtId="312" fontId="90" fillId="0" borderId="0">
      <alignment horizontal="right"/>
    </xf>
    <xf numFmtId="0" fontId="88" fillId="0" borderId="0">
      <alignment horizontal="centerContinuous"/>
    </xf>
    <xf numFmtId="0" fontId="88" fillId="0" borderId="0">
      <alignment horizontal="centerContinuous"/>
    </xf>
    <xf numFmtId="165" fontId="51" fillId="0" borderId="0" applyFont="0" applyFill="0" applyBorder="0">
      <alignment horizontal="right"/>
    </xf>
    <xf numFmtId="165" fontId="51" fillId="0" borderId="0" applyFont="0" applyFill="0" applyBorder="0">
      <alignment horizontal="right"/>
    </xf>
    <xf numFmtId="165" fontId="51" fillId="0" borderId="0" applyFont="0" applyFill="0" applyBorder="0">
      <alignment horizontal="right"/>
    </xf>
    <xf numFmtId="0" fontId="167" fillId="0" borderId="0"/>
    <xf numFmtId="0" fontId="22" fillId="0" borderId="0">
      <alignment horizontal="fill"/>
    </xf>
    <xf numFmtId="0" fontId="22" fillId="0" borderId="0" applyNumberFormat="0"/>
    <xf numFmtId="0" fontId="22" fillId="0" borderId="0"/>
    <xf numFmtId="42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37" fontId="32" fillId="2" borderId="24" applyNumberFormat="0" applyFont="0" applyProtection="0">
      <alignment horizontal="center" vertical="center" textRotation="90" wrapText="1"/>
    </xf>
    <xf numFmtId="37" fontId="32" fillId="2" borderId="24" applyNumberFormat="0" applyFont="0" applyProtection="0">
      <alignment horizontal="center" vertical="center" textRotation="90" wrapText="1"/>
    </xf>
    <xf numFmtId="0" fontId="52" fillId="0" borderId="0"/>
    <xf numFmtId="313" fontId="22" fillId="0" borderId="0" applyFont="0" applyFill="0" applyBorder="0" applyAlignment="0" applyProtection="0"/>
    <xf numFmtId="314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/>
    <xf numFmtId="315" fontId="22" fillId="0" borderId="0"/>
    <xf numFmtId="0" fontId="179" fillId="89" borderId="0" applyNumberFormat="0" applyFont="0" applyAlignment="0" applyProtection="0"/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79" fillId="89" borderId="62" applyNumberFormat="0" applyFont="0" applyAlignment="0" applyProtection="0">
      <protection locked="0"/>
    </xf>
    <xf numFmtId="0" fontId="141" fillId="0" borderId="0" applyNumberFormat="0" applyFill="0" applyBorder="0" applyAlignment="0" applyProtection="0"/>
    <xf numFmtId="316" fontId="22" fillId="67" borderId="0">
      <alignment horizontal="center"/>
    </xf>
    <xf numFmtId="0" fontId="52" fillId="0" borderId="0"/>
    <xf numFmtId="0" fontId="32" fillId="0" borderId="0" applyFont="0" applyFill="0" applyBorder="0" applyAlignment="0" applyProtection="0">
      <alignment horizontal="right"/>
    </xf>
    <xf numFmtId="0" fontId="220" fillId="0" borderId="0" applyFont="0" applyFill="0" applyBorder="0" applyAlignment="0" applyProtection="0"/>
    <xf numFmtId="317" fontId="32" fillId="97" borderId="70" applyFont="0" applyFill="0" applyBorder="0" applyProtection="0">
      <alignment horizontal="center" vertical="center" wrapText="1"/>
    </xf>
    <xf numFmtId="317" fontId="32" fillId="97" borderId="70" applyFont="0" applyFill="0" applyBorder="0" applyProtection="0">
      <alignment horizontal="center" vertical="center" wrapText="1"/>
    </xf>
    <xf numFmtId="317" fontId="32" fillId="97" borderId="70" applyFont="0" applyFill="0" applyBorder="0" applyProtection="0">
      <alignment horizontal="center" vertical="center" wrapText="1"/>
    </xf>
    <xf numFmtId="317" fontId="32" fillId="97" borderId="70" applyFont="0" applyFill="0" applyBorder="0" applyProtection="0">
      <alignment horizontal="center" vertical="center" wrapText="1"/>
    </xf>
    <xf numFmtId="318" fontId="116" fillId="0" borderId="0" applyFont="0" applyFill="0" applyBorder="0" applyAlignment="0" applyProtection="0"/>
    <xf numFmtId="319" fontId="220" fillId="0" borderId="0" applyFont="0" applyFill="0" applyBorder="0" applyAlignment="0" applyProtection="0"/>
    <xf numFmtId="0" fontId="221" fillId="108" borderId="0" applyNumberFormat="0" applyProtection="0">
      <alignment horizontal="lef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50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221" fontId="149" fillId="109" borderId="71" applyNumberFormat="0" applyAlignment="0">
      <alignment horizontal="right"/>
    </xf>
    <xf numFmtId="320" fontId="92" fillId="0" borderId="0" applyFont="0" applyFill="0" applyBorder="0" applyAlignment="0" applyProtection="0"/>
    <xf numFmtId="0" fontId="222" fillId="39" borderId="0" applyFont="0" applyFill="0" applyBorder="0" applyProtection="0">
      <alignment horizontal="center"/>
    </xf>
    <xf numFmtId="0" fontId="88" fillId="0" borderId="0">
      <alignment horizontal="centerContinuous"/>
    </xf>
    <xf numFmtId="9" fontId="78" fillId="0" borderId="0">
      <alignment horizontal="left"/>
    </xf>
    <xf numFmtId="0" fontId="78" fillId="0" borderId="0">
      <alignment horizontal="left"/>
    </xf>
    <xf numFmtId="0" fontId="223" fillId="0" borderId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</cellStyleXfs>
  <cellXfs count="142">
    <xf numFmtId="0" fontId="0" fillId="0" borderId="0" xfId="0"/>
    <xf numFmtId="0" fontId="6" fillId="0" borderId="0" xfId="0" applyFont="1"/>
    <xf numFmtId="0" fontId="6" fillId="0" borderId="7" xfId="0" applyFont="1" applyBorder="1"/>
    <xf numFmtId="0" fontId="6" fillId="0" borderId="0" xfId="0" applyFont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3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6" fillId="4" borderId="3" xfId="0" applyFont="1" applyFill="1" applyBorder="1" applyAlignment="1">
      <alignment wrapText="1"/>
    </xf>
    <xf numFmtId="0" fontId="9" fillId="5" borderId="0" xfId="0" applyFont="1" applyFill="1"/>
    <xf numFmtId="0" fontId="6" fillId="5" borderId="0" xfId="0" applyFont="1" applyFill="1" applyAlignment="1">
      <alignment wrapText="1"/>
    </xf>
    <xf numFmtId="166" fontId="6" fillId="0" borderId="0" xfId="0" applyNumberFormat="1" applyFont="1"/>
    <xf numFmtId="9" fontId="6" fillId="0" borderId="0" xfId="3" applyFont="1"/>
    <xf numFmtId="172" fontId="6" fillId="0" borderId="0" xfId="3" applyNumberFormat="1" applyFont="1"/>
    <xf numFmtId="0" fontId="4" fillId="0" borderId="0" xfId="0" applyFont="1"/>
    <xf numFmtId="164" fontId="6" fillId="0" borderId="0" xfId="0" applyNumberFormat="1" applyFont="1"/>
    <xf numFmtId="164" fontId="4" fillId="0" borderId="0" xfId="0" applyNumberFormat="1" applyFont="1"/>
    <xf numFmtId="9" fontId="6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43" fontId="4" fillId="0" borderId="0" xfId="1"/>
    <xf numFmtId="8" fontId="6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6" fontId="4" fillId="0" borderId="0" xfId="0" applyNumberFormat="1" applyFont="1" applyAlignment="1">
      <alignment wrapText="1"/>
    </xf>
    <xf numFmtId="172" fontId="4" fillId="0" borderId="0" xfId="3" applyNumberFormat="1" applyAlignment="1">
      <alignment wrapText="1"/>
    </xf>
    <xf numFmtId="44" fontId="6" fillId="0" borderId="0" xfId="0" applyNumberFormat="1" applyFont="1"/>
    <xf numFmtId="10" fontId="6" fillId="0" borderId="0" xfId="3" applyNumberFormat="1" applyFont="1"/>
    <xf numFmtId="9" fontId="4" fillId="0" borderId="0" xfId="3"/>
    <xf numFmtId="164" fontId="6" fillId="0" borderId="0" xfId="2" applyNumberFormat="1" applyFont="1"/>
    <xf numFmtId="8" fontId="6" fillId="0" borderId="0" xfId="0" applyNumberFormat="1" applyFont="1"/>
    <xf numFmtId="0" fontId="6" fillId="4" borderId="73" xfId="0" applyFont="1" applyFill="1" applyBorder="1"/>
    <xf numFmtId="0" fontId="6" fillId="4" borderId="74" xfId="0" applyFont="1" applyFill="1" applyBorder="1"/>
    <xf numFmtId="0" fontId="6" fillId="4" borderId="78" xfId="0" applyFont="1" applyFill="1" applyBorder="1" applyAlignment="1">
      <alignment wrapText="1"/>
    </xf>
    <xf numFmtId="0" fontId="6" fillId="4" borderId="79" xfId="0" applyFont="1" applyFill="1" applyBorder="1"/>
    <xf numFmtId="0" fontId="6" fillId="4" borderId="80" xfId="0" applyFont="1" applyFill="1" applyBorder="1" applyAlignment="1">
      <alignment wrapText="1"/>
    </xf>
    <xf numFmtId="164" fontId="6" fillId="4" borderId="80" xfId="0" applyNumberFormat="1" applyFont="1" applyFill="1" applyBorder="1"/>
    <xf numFmtId="164" fontId="6" fillId="4" borderId="81" xfId="0" applyNumberFormat="1" applyFont="1" applyFill="1" applyBorder="1"/>
    <xf numFmtId="165" fontId="6" fillId="4" borderId="79" xfId="1" applyNumberFormat="1" applyFont="1" applyFill="1" applyBorder="1"/>
    <xf numFmtId="165" fontId="6" fillId="4" borderId="80" xfId="1" applyNumberFormat="1" applyFont="1" applyFill="1" applyBorder="1"/>
    <xf numFmtId="164" fontId="6" fillId="4" borderId="79" xfId="0" applyNumberFormat="1" applyFont="1" applyFill="1" applyBorder="1"/>
    <xf numFmtId="0" fontId="6" fillId="4" borderId="81" xfId="0" applyFont="1" applyFill="1" applyBorder="1"/>
    <xf numFmtId="0" fontId="6" fillId="4" borderId="76" xfId="0" applyFont="1" applyFill="1" applyBorder="1"/>
    <xf numFmtId="0" fontId="6" fillId="4" borderId="77" xfId="0" applyFont="1" applyFill="1" applyBorder="1"/>
    <xf numFmtId="0" fontId="8" fillId="4" borderId="0" xfId="0" applyFont="1" applyFill="1" applyAlignment="1">
      <alignment horizontal="right"/>
    </xf>
    <xf numFmtId="0" fontId="8" fillId="4" borderId="3" xfId="0" applyFont="1" applyFill="1" applyBorder="1" applyAlignment="1">
      <alignment horizontal="right"/>
    </xf>
    <xf numFmtId="0" fontId="6" fillId="4" borderId="79" xfId="0" applyFont="1" applyFill="1" applyBorder="1" applyAlignment="1">
      <alignment wrapText="1"/>
    </xf>
    <xf numFmtId="0" fontId="8" fillId="4" borderId="80" xfId="0" applyFont="1" applyFill="1" applyBorder="1" applyAlignment="1">
      <alignment horizontal="right"/>
    </xf>
    <xf numFmtId="0" fontId="8" fillId="4" borderId="80" xfId="0" applyFont="1" applyFill="1" applyBorder="1" applyAlignment="1">
      <alignment horizontal="center"/>
    </xf>
    <xf numFmtId="0" fontId="8" fillId="4" borderId="8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6" fillId="4" borderId="80" xfId="0" applyFont="1" applyFill="1" applyBorder="1"/>
    <xf numFmtId="164" fontId="6" fillId="2" borderId="82" xfId="2" applyNumberFormat="1" applyFont="1" applyFill="1" applyBorder="1"/>
    <xf numFmtId="0" fontId="6" fillId="2" borderId="84" xfId="0" applyFont="1" applyFill="1" applyBorder="1" applyAlignment="1">
      <alignment horizontal="center"/>
    </xf>
    <xf numFmtId="0" fontId="6" fillId="2" borderId="85" xfId="0" applyFont="1" applyFill="1" applyBorder="1" applyAlignment="1">
      <alignment wrapText="1"/>
    </xf>
    <xf numFmtId="0" fontId="6" fillId="2" borderId="85" xfId="0" applyFont="1" applyFill="1" applyBorder="1" applyAlignment="1">
      <alignment horizontal="left" wrapText="1"/>
    </xf>
    <xf numFmtId="164" fontId="6" fillId="2" borderId="85" xfId="2" applyNumberFormat="1" applyFont="1" applyFill="1" applyBorder="1"/>
    <xf numFmtId="165" fontId="6" fillId="2" borderId="84" xfId="1" applyNumberFormat="1" applyFont="1" applyFill="1" applyBorder="1"/>
    <xf numFmtId="164" fontId="6" fillId="2" borderId="85" xfId="0" applyNumberFormat="1" applyFont="1" applyFill="1" applyBorder="1"/>
    <xf numFmtId="164" fontId="6" fillId="2" borderId="84" xfId="2" applyNumberFormat="1" applyFont="1" applyFill="1" applyBorder="1"/>
    <xf numFmtId="0" fontId="6" fillId="2" borderId="85" xfId="0" applyFont="1" applyFill="1" applyBorder="1"/>
    <xf numFmtId="0" fontId="6" fillId="2" borderId="86" xfId="0" applyFont="1" applyFill="1" applyBorder="1"/>
    <xf numFmtId="165" fontId="6" fillId="2" borderId="85" xfId="0" applyNumberFormat="1" applyFont="1" applyFill="1" applyBorder="1"/>
    <xf numFmtId="0" fontId="6" fillId="2" borderId="84" xfId="0" applyFont="1" applyFill="1" applyBorder="1"/>
    <xf numFmtId="170" fontId="6" fillId="2" borderId="85" xfId="0" applyNumberFormat="1" applyFont="1" applyFill="1" applyBorder="1"/>
    <xf numFmtId="164" fontId="6" fillId="2" borderId="86" xfId="2" applyNumberFormat="1" applyFont="1" applyFill="1" applyBorder="1"/>
    <xf numFmtId="0" fontId="6" fillId="2" borderId="87" xfId="0" applyFont="1" applyFill="1" applyBorder="1" applyAlignment="1">
      <alignment horizontal="center"/>
    </xf>
    <xf numFmtId="0" fontId="6" fillId="2" borderId="88" xfId="0" applyFont="1" applyFill="1" applyBorder="1" applyAlignment="1">
      <alignment wrapText="1"/>
    </xf>
    <xf numFmtId="0" fontId="6" fillId="2" borderId="88" xfId="0" applyFont="1" applyFill="1" applyBorder="1" applyAlignment="1">
      <alignment horizontal="left" wrapText="1"/>
    </xf>
    <xf numFmtId="164" fontId="6" fillId="2" borderId="88" xfId="2" applyNumberFormat="1" applyFont="1" applyFill="1" applyBorder="1"/>
    <xf numFmtId="0" fontId="6" fillId="2" borderId="88" xfId="0" applyFont="1" applyFill="1" applyBorder="1"/>
    <xf numFmtId="0" fontId="6" fillId="2" borderId="89" xfId="0" applyFont="1" applyFill="1" applyBorder="1"/>
    <xf numFmtId="165" fontId="6" fillId="2" borderId="87" xfId="1" applyNumberFormat="1" applyFont="1" applyFill="1" applyBorder="1"/>
    <xf numFmtId="164" fontId="6" fillId="2" borderId="88" xfId="0" applyNumberFormat="1" applyFont="1" applyFill="1" applyBorder="1"/>
    <xf numFmtId="0" fontId="6" fillId="2" borderId="87" xfId="0" applyFont="1" applyFill="1" applyBorder="1"/>
    <xf numFmtId="164" fontId="6" fillId="2" borderId="83" xfId="2" applyNumberFormat="1" applyFont="1" applyFill="1" applyBorder="1"/>
    <xf numFmtId="0" fontId="4" fillId="2" borderId="85" xfId="0" applyFont="1" applyFill="1" applyBorder="1" applyAlignment="1">
      <alignment wrapText="1"/>
    </xf>
    <xf numFmtId="1" fontId="6" fillId="2" borderId="85" xfId="0" applyNumberFormat="1" applyFont="1" applyFill="1" applyBorder="1"/>
    <xf numFmtId="1" fontId="6" fillId="2" borderId="86" xfId="0" applyNumberFormat="1" applyFont="1" applyFill="1" applyBorder="1"/>
    <xf numFmtId="164" fontId="6" fillId="2" borderId="89" xfId="2" applyNumberFormat="1" applyFont="1" applyFill="1" applyBorder="1"/>
    <xf numFmtId="0" fontId="8" fillId="4" borderId="81" xfId="0" applyFont="1" applyFill="1" applyBorder="1" applyAlignment="1">
      <alignment horizontal="right"/>
    </xf>
    <xf numFmtId="0" fontId="4" fillId="0" borderId="78" xfId="0" applyFont="1" applyBorder="1"/>
    <xf numFmtId="0" fontId="4" fillId="0" borderId="6" xfId="0" applyFont="1" applyBorder="1"/>
    <xf numFmtId="0" fontId="4" fillId="0" borderId="7" xfId="0" applyFont="1" applyBorder="1"/>
    <xf numFmtId="0" fontId="4" fillId="2" borderId="78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164" fontId="4" fillId="2" borderId="0" xfId="2" applyNumberFormat="1" applyFill="1"/>
    <xf numFmtId="164" fontId="4" fillId="2" borderId="3" xfId="0" applyNumberFormat="1" applyFont="1" applyFill="1" applyBorder="1"/>
    <xf numFmtId="165" fontId="4" fillId="2" borderId="78" xfId="1" applyNumberFormat="1" applyFill="1" applyBorder="1"/>
    <xf numFmtId="164" fontId="4" fillId="2" borderId="0" xfId="0" applyNumberFormat="1" applyFont="1" applyFill="1"/>
    <xf numFmtId="165" fontId="4" fillId="2" borderId="0" xfId="1" applyNumberFormat="1" applyFill="1"/>
    <xf numFmtId="164" fontId="4" fillId="2" borderId="78" xfId="0" applyNumberFormat="1" applyFont="1" applyFill="1" applyBorder="1" applyAlignment="1">
      <alignment horizontal="center"/>
    </xf>
    <xf numFmtId="165" fontId="4" fillId="2" borderId="3" xfId="1" applyNumberFormat="1" applyFill="1" applyBorder="1"/>
    <xf numFmtId="0" fontId="4" fillId="2" borderId="0" xfId="0" applyFont="1" applyFill="1" applyAlignment="1">
      <alignment horizontal="center"/>
    </xf>
    <xf numFmtId="44" fontId="6" fillId="0" borderId="0" xfId="2" applyFont="1" applyAlignment="1">
      <alignment wrapText="1"/>
    </xf>
    <xf numFmtId="165" fontId="6" fillId="0" borderId="0" xfId="1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44" fontId="6" fillId="0" borderId="3" xfId="2" applyFont="1" applyBorder="1" applyAlignment="1">
      <alignment wrapText="1"/>
    </xf>
    <xf numFmtId="44" fontId="4" fillId="0" borderId="78" xfId="2" applyBorder="1" applyAlignment="1">
      <alignment wrapText="1"/>
    </xf>
    <xf numFmtId="44" fontId="4" fillId="0" borderId="79" xfId="2" applyBorder="1" applyAlignment="1">
      <alignment wrapText="1"/>
    </xf>
    <xf numFmtId="44" fontId="6" fillId="0" borderId="81" xfId="2" applyFont="1" applyBorder="1" applyAlignment="1">
      <alignment wrapText="1"/>
    </xf>
    <xf numFmtId="0" fontId="6" fillId="3" borderId="90" xfId="0" applyFont="1" applyFill="1" applyBorder="1" applyAlignment="1">
      <alignment wrapText="1"/>
    </xf>
    <xf numFmtId="0" fontId="6" fillId="3" borderId="78" xfId="0" applyFont="1" applyFill="1" applyBorder="1" applyAlignment="1">
      <alignment wrapText="1"/>
    </xf>
    <xf numFmtId="0" fontId="6" fillId="2" borderId="91" xfId="0" applyFont="1" applyFill="1" applyBorder="1" applyAlignment="1">
      <alignment horizontal="center"/>
    </xf>
    <xf numFmtId="165" fontId="6" fillId="2" borderId="79" xfId="1" applyNumberFormat="1" applyFont="1" applyFill="1" applyBorder="1" applyAlignment="1">
      <alignment wrapText="1"/>
    </xf>
    <xf numFmtId="165" fontId="6" fillId="2" borderId="80" xfId="1" applyNumberFormat="1" applyFont="1" applyFill="1" applyBorder="1" applyAlignment="1">
      <alignment wrapText="1"/>
    </xf>
    <xf numFmtId="165" fontId="6" fillId="2" borderId="79" xfId="1" applyNumberFormat="1" applyFont="1" applyFill="1" applyBorder="1"/>
    <xf numFmtId="165" fontId="6" fillId="2" borderId="81" xfId="1" applyNumberFormat="1" applyFont="1" applyFill="1" applyBorder="1" applyAlignment="1">
      <alignment wrapText="1"/>
    </xf>
    <xf numFmtId="0" fontId="4" fillId="2" borderId="90" xfId="0" applyFont="1" applyFill="1" applyBorder="1" applyAlignment="1">
      <alignment horizontal="center"/>
    </xf>
    <xf numFmtId="165" fontId="4" fillId="2" borderId="0" xfId="1" applyNumberFormat="1" applyFill="1" applyAlignment="1">
      <alignment wrapText="1"/>
    </xf>
    <xf numFmtId="165" fontId="4" fillId="2" borderId="3" xfId="1" applyNumberFormat="1" applyFill="1" applyBorder="1" applyAlignment="1">
      <alignment wrapText="1"/>
    </xf>
    <xf numFmtId="0" fontId="7" fillId="0" borderId="73" xfId="0" applyFont="1" applyBorder="1" applyAlignment="1">
      <alignment wrapText="1"/>
    </xf>
    <xf numFmtId="0" fontId="4" fillId="0" borderId="72" xfId="0" applyFont="1" applyBorder="1" applyAlignment="1">
      <alignment wrapText="1"/>
    </xf>
    <xf numFmtId="172" fontId="6" fillId="0" borderId="74" xfId="3" applyNumberFormat="1" applyFont="1" applyBorder="1" applyAlignment="1">
      <alignment wrapText="1"/>
    </xf>
    <xf numFmtId="0" fontId="4" fillId="0" borderId="78" xfId="0" applyFont="1" applyBorder="1" applyAlignment="1">
      <alignment wrapText="1"/>
    </xf>
    <xf numFmtId="172" fontId="6" fillId="0" borderId="3" xfId="3" applyNumberFormat="1" applyFont="1" applyBorder="1" applyAlignment="1">
      <alignment wrapText="1"/>
    </xf>
    <xf numFmtId="0" fontId="4" fillId="11" borderId="0" xfId="0" applyFont="1" applyFill="1" applyAlignment="1">
      <alignment wrapText="1"/>
    </xf>
    <xf numFmtId="164" fontId="6" fillId="11" borderId="0" xfId="2" applyNumberFormat="1" applyFont="1" applyFill="1" applyAlignment="1">
      <alignment wrapText="1"/>
    </xf>
    <xf numFmtId="0" fontId="4" fillId="11" borderId="0" xfId="0" applyFont="1" applyFill="1" applyAlignment="1">
      <alignment horizontal="left" indent="1"/>
    </xf>
    <xf numFmtId="172" fontId="4" fillId="11" borderId="0" xfId="3" applyNumberFormat="1" applyFill="1" applyAlignment="1">
      <alignment wrapText="1"/>
    </xf>
    <xf numFmtId="43" fontId="6" fillId="11" borderId="0" xfId="1" applyFont="1" applyFill="1" applyAlignment="1">
      <alignment wrapText="1"/>
    </xf>
    <xf numFmtId="10" fontId="6" fillId="11" borderId="0" xfId="3" applyNumberFormat="1" applyFont="1" applyFill="1" applyAlignment="1">
      <alignment wrapText="1"/>
    </xf>
    <xf numFmtId="0" fontId="6" fillId="0" borderId="33" xfId="0" applyFont="1" applyBorder="1"/>
    <xf numFmtId="0" fontId="7" fillId="11" borderId="72" xfId="0" applyFont="1" applyFill="1" applyBorder="1" applyAlignment="1">
      <alignment horizontal="center" wrapText="1"/>
    </xf>
    <xf numFmtId="0" fontId="7" fillId="11" borderId="73" xfId="0" applyFont="1" applyFill="1" applyBorder="1" applyAlignment="1">
      <alignment horizontal="center" wrapText="1"/>
    </xf>
    <xf numFmtId="0" fontId="7" fillId="3" borderId="72" xfId="0" applyFont="1" applyFill="1" applyBorder="1" applyAlignment="1">
      <alignment horizontal="center" wrapText="1"/>
    </xf>
    <xf numFmtId="0" fontId="7" fillId="3" borderId="73" xfId="0" applyFont="1" applyFill="1" applyBorder="1" applyAlignment="1">
      <alignment horizontal="center" wrapText="1"/>
    </xf>
    <xf numFmtId="0" fontId="7" fillId="3" borderId="74" xfId="0" applyFont="1" applyFill="1" applyBorder="1" applyAlignment="1">
      <alignment horizontal="center" wrapText="1"/>
    </xf>
    <xf numFmtId="0" fontId="7" fillId="11" borderId="75" xfId="0" applyFont="1" applyFill="1" applyBorder="1" applyAlignment="1">
      <alignment horizontal="left" wrapText="1" indent="1"/>
    </xf>
    <xf numFmtId="0" fontId="7" fillId="11" borderId="76" xfId="0" applyFont="1" applyFill="1" applyBorder="1" applyAlignment="1">
      <alignment horizontal="left" wrapText="1" indent="1"/>
    </xf>
    <xf numFmtId="0" fontId="7" fillId="11" borderId="75" xfId="0" applyFont="1" applyFill="1" applyBorder="1" applyAlignment="1">
      <alignment horizontal="center" wrapText="1"/>
    </xf>
    <xf numFmtId="0" fontId="7" fillId="11" borderId="76" xfId="0" applyFont="1" applyFill="1" applyBorder="1" applyAlignment="1">
      <alignment horizontal="center" wrapText="1"/>
    </xf>
    <xf numFmtId="0" fontId="8" fillId="4" borderId="79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8" fillId="4" borderId="81" xfId="0" applyFont="1" applyFill="1" applyBorder="1" applyAlignment="1">
      <alignment horizontal="center"/>
    </xf>
    <xf numFmtId="0" fontId="7" fillId="11" borderId="72" xfId="0" applyFont="1" applyFill="1" applyBorder="1" applyAlignment="1">
      <alignment horizontal="left" wrapText="1" indent="1"/>
    </xf>
    <xf numFmtId="0" fontId="7" fillId="11" borderId="73" xfId="0" applyFont="1" applyFill="1" applyBorder="1" applyAlignment="1">
      <alignment horizontal="left" wrapText="1" indent="1"/>
    </xf>
    <xf numFmtId="0" fontId="7" fillId="11" borderId="77" xfId="0" applyFont="1" applyFill="1" applyBorder="1" applyAlignment="1">
      <alignment horizontal="center" wrapText="1"/>
    </xf>
    <xf numFmtId="0" fontId="7" fillId="11" borderId="79" xfId="0" applyFont="1" applyFill="1" applyBorder="1" applyAlignment="1">
      <alignment horizontal="center" wrapText="1"/>
    </xf>
    <xf numFmtId="0" fontId="7" fillId="11" borderId="80" xfId="0" applyFont="1" applyFill="1" applyBorder="1" applyAlignment="1">
      <alignment horizontal="center" wrapText="1"/>
    </xf>
  </cellXfs>
  <cellStyles count="2987">
    <cellStyle name="$" xfId="101" xr:uid="{00000000-0005-0000-0000-000000000000}"/>
    <cellStyle name="$ &amp; ¢" xfId="102" xr:uid="{00000000-0005-0000-0000-000001000000}"/>
    <cellStyle name="$ &amp; ¢ 2" xfId="103" xr:uid="{00000000-0005-0000-0000-000002000000}"/>
    <cellStyle name="$ 2" xfId="104" xr:uid="{00000000-0005-0000-0000-000003000000}"/>
    <cellStyle name="$Comma K" xfId="105" xr:uid="{00000000-0005-0000-0000-000004000000}"/>
    <cellStyle name="$Comma M" xfId="106" xr:uid="{00000000-0005-0000-0000-000005000000}"/>
    <cellStyle name="$psf" xfId="107" xr:uid="{00000000-0005-0000-0000-000006000000}"/>
    <cellStyle name="$psf (#.##)" xfId="108" xr:uid="{00000000-0005-0000-0000-000007000000}"/>
    <cellStyle name="%" xfId="109" xr:uid="{00000000-0005-0000-0000-000008000000}"/>
    <cellStyle name="%.00" xfId="110" xr:uid="{00000000-0005-0000-0000-000009000000}"/>
    <cellStyle name="%.00 2" xfId="111" xr:uid="{00000000-0005-0000-0000-00000A000000}"/>
    <cellStyle name="%_European Valuation Summary Master Update 05.01.11" xfId="112" xr:uid="{00000000-0005-0000-0000-00000B000000}"/>
    <cellStyle name="%_European Valuation Summary Master Update 05.01.11 2" xfId="113" xr:uid="{00000000-0005-0000-0000-00000C000000}"/>
    <cellStyle name="%_Swisscom Current QAS (November 2004 Valuation)" xfId="114" xr:uid="{00000000-0005-0000-0000-00000D000000}"/>
    <cellStyle name="%_Tornet QAS (November 2004 Valuation)" xfId="115" xr:uid="{00000000-0005-0000-0000-00000E000000}"/>
    <cellStyle name="%_Tornet QAS (November 2004 Valuation) 2" xfId="116" xr:uid="{00000000-0005-0000-0000-00000F000000}"/>
    <cellStyle name="%0" xfId="117" xr:uid="{00000000-0005-0000-0000-000010000000}"/>
    <cellStyle name="%1" xfId="118" xr:uid="{00000000-0005-0000-0000-000011000000}"/>
    <cellStyle name="%2" xfId="119" xr:uid="{00000000-0005-0000-0000-000012000000}"/>
    <cellStyle name=";;;" xfId="120" xr:uid="{00000000-0005-0000-0000-000013000000}"/>
    <cellStyle name="??" xfId="121" xr:uid="{00000000-0005-0000-0000-000014000000}"/>
    <cellStyle name="?? [0.00]_PERSONAL" xfId="122" xr:uid="{00000000-0005-0000-0000-000015000000}"/>
    <cellStyle name="???? [0.00]_PERSONAL" xfId="123" xr:uid="{00000000-0005-0000-0000-000016000000}"/>
    <cellStyle name="????_PERSONAL" xfId="124" xr:uid="{00000000-0005-0000-0000-000017000000}"/>
    <cellStyle name="??_PERSONAL" xfId="125" xr:uid="{00000000-0005-0000-0000-000018000000}"/>
    <cellStyle name="\" xfId="126" xr:uid="{00000000-0005-0000-0000-000019000000}"/>
    <cellStyle name="_%(SignOnly)" xfId="127" xr:uid="{00000000-0005-0000-0000-00001A000000}"/>
    <cellStyle name="_%(SignSpaceOnly)" xfId="128" xr:uid="{00000000-0005-0000-0000-00001B000000}"/>
    <cellStyle name="_Book1" xfId="129" xr:uid="{00000000-0005-0000-0000-00001C000000}"/>
    <cellStyle name="_Column1" xfId="130" xr:uid="{00000000-0005-0000-0000-00001D000000}"/>
    <cellStyle name="_Comma" xfId="131" xr:uid="{00000000-0005-0000-0000-00001E000000}"/>
    <cellStyle name="_Comma 2" xfId="132" xr:uid="{00000000-0005-0000-0000-00001F000000}"/>
    <cellStyle name="_Control Panel" xfId="133" xr:uid="{00000000-0005-0000-0000-000020000000}"/>
    <cellStyle name="_Currency" xfId="134" xr:uid="{00000000-0005-0000-0000-000021000000}"/>
    <cellStyle name="_Currency 2" xfId="135" xr:uid="{00000000-0005-0000-0000-000022000000}"/>
    <cellStyle name="_Currency_Book_commissaires_Sept12" xfId="136" xr:uid="{00000000-0005-0000-0000-000023000000}"/>
    <cellStyle name="_Currency_Book2" xfId="137" xr:uid="{00000000-0005-0000-0000-000024000000}"/>
    <cellStyle name="_Currency_CHARTERHOUSE OPERATING MODEL- Revised July 25" xfId="138" xr:uid="{00000000-0005-0000-0000-000025000000}"/>
    <cellStyle name="_Currency_model for lehman 19jul02" xfId="139" xr:uid="{00000000-0005-0000-0000-000026000000}"/>
    <cellStyle name="_Currency_pi5" xfId="140" xr:uid="{00000000-0005-0000-0000-000027000000}"/>
    <cellStyle name="_Currency_Revised Downside Case 25 July" xfId="141" xr:uid="{00000000-0005-0000-0000-000028000000}"/>
    <cellStyle name="_Currency_Revised Downside Case 25 July_LBO Model for Banks (with Lehman cases)" xfId="142" xr:uid="{00000000-0005-0000-0000-000029000000}"/>
    <cellStyle name="_Currency_surbid4 cloture" xfId="143" xr:uid="{00000000-0005-0000-0000-00002A000000}"/>
    <cellStyle name="_Currency_surbid4 cloture_1" xfId="144" xr:uid="{00000000-0005-0000-0000-00002B000000}"/>
    <cellStyle name="_Currency_TallGuy first model" xfId="145" xr:uid="{00000000-0005-0000-0000-00002C000000}"/>
    <cellStyle name="_Currency_tropicos5" xfId="146" xr:uid="{00000000-0005-0000-0000-00002D000000}"/>
    <cellStyle name="_Currency_tropicos5_victoria 6nov01" xfId="147" xr:uid="{00000000-0005-0000-0000-00002E000000}"/>
    <cellStyle name="_Currency_valuation report_Sept10b" xfId="148" xr:uid="{00000000-0005-0000-0000-00002F000000}"/>
    <cellStyle name="_Currency_voice1.xls Chart 1" xfId="149" xr:uid="{00000000-0005-0000-0000-000030000000}"/>
    <cellStyle name="_Currency_voice1.xls Chart 1_victoria 6nov01" xfId="150" xr:uid="{00000000-0005-0000-0000-000031000000}"/>
    <cellStyle name="_CurrencySpace" xfId="151" xr:uid="{00000000-0005-0000-0000-000032000000}"/>
    <cellStyle name="_CurrencySpace 2" xfId="152" xr:uid="{00000000-0005-0000-0000-000033000000}"/>
    <cellStyle name="_CurrencySpace_Capex per UMTS Potential" xfId="153" xr:uid="{00000000-0005-0000-0000-000034000000}"/>
    <cellStyle name="_CurrencySpace_WACC Analysis" xfId="154" xr:uid="{00000000-0005-0000-0000-000035000000}"/>
    <cellStyle name="_Euro" xfId="155" xr:uid="{00000000-0005-0000-0000-000036000000}"/>
    <cellStyle name="_Euro 2" xfId="156" xr:uid="{00000000-0005-0000-0000-000037000000}"/>
    <cellStyle name="_Final Master Finalcials" xfId="157" xr:uid="{00000000-0005-0000-0000-000038000000}"/>
    <cellStyle name="_Final Master Finalcials_with EBITA" xfId="158" xr:uid="{00000000-0005-0000-0000-000039000000}"/>
    <cellStyle name="_Final Master Financials 19-10-01" xfId="159" xr:uid="{00000000-0005-0000-0000-00003A000000}"/>
    <cellStyle name="_Heading" xfId="160" xr:uid="{00000000-0005-0000-0000-00003B000000}"/>
    <cellStyle name="_Heading 2" xfId="161" xr:uid="{00000000-0005-0000-0000-00003C000000}"/>
    <cellStyle name="_Highlight" xfId="162" xr:uid="{00000000-0005-0000-0000-00003D000000}"/>
    <cellStyle name="_Highlight 2" xfId="163" xr:uid="{00000000-0005-0000-0000-00003E000000}"/>
    <cellStyle name="_KKR - debt restatement" xfId="164" xr:uid="{00000000-0005-0000-0000-00003F000000}"/>
    <cellStyle name="_Legrand Financials" xfId="165" xr:uid="{00000000-0005-0000-0000-000040000000}"/>
    <cellStyle name="_Lehman - LBO  bis plan WW v.2.1" xfId="166" xr:uid="{00000000-0005-0000-0000-000041000000}"/>
    <cellStyle name="_Lehman LBO 28 03 02" xfId="167" xr:uid="{00000000-0005-0000-0000-000042000000}"/>
    <cellStyle name="_Lumina LBO Model 1 08 02 v4" xfId="168" xr:uid="{00000000-0005-0000-0000-000043000000}"/>
    <cellStyle name="_Lumina LBO Model 10 05 02 kkr" xfId="169" xr:uid="{00000000-0005-0000-0000-000044000000}"/>
    <cellStyle name="_Lumina LBO Model 18 07 02 v2" xfId="170" xr:uid="{00000000-0005-0000-0000-000045000000}"/>
    <cellStyle name="_Morning Mist MBG Model_v4" xfId="171" xr:uid="{00000000-0005-0000-0000-000046000000}"/>
    <cellStyle name="_Multiple" xfId="172" xr:uid="{00000000-0005-0000-0000-000047000000}"/>
    <cellStyle name="_Multiple 2" xfId="173" xr:uid="{00000000-0005-0000-0000-000048000000}"/>
    <cellStyle name="_Multiple_Allegri Pavarotti 20juin base case" xfId="174" xr:uid="{00000000-0005-0000-0000-000049000000}"/>
    <cellStyle name="_Multiple_Book_commissaires_Sept12" xfId="175" xr:uid="{00000000-0005-0000-0000-00004A000000}"/>
    <cellStyle name="_Multiple_CHARTERHOUSE OPERATING MODEL- Revised July 25" xfId="176" xr:uid="{00000000-0005-0000-0000-00004B000000}"/>
    <cellStyle name="_Multiple_CSC IT Services update presentation version" xfId="177" xr:uid="{00000000-0005-0000-0000-00004C000000}"/>
    <cellStyle name="_Multiple_model for lehman 19jul02" xfId="178" xr:uid="{00000000-0005-0000-0000-00004D000000}"/>
    <cellStyle name="_Multiple_pi5" xfId="179" xr:uid="{00000000-0005-0000-0000-00004E000000}"/>
    <cellStyle name="_Multiple_Revised Downside Case 25 July" xfId="180" xr:uid="{00000000-0005-0000-0000-00004F000000}"/>
    <cellStyle name="_Multiple_surbid4 cloture" xfId="181" xr:uid="{00000000-0005-0000-0000-000050000000}"/>
    <cellStyle name="_Multiple_surbid4 cloture_1" xfId="182" xr:uid="{00000000-0005-0000-0000-000051000000}"/>
    <cellStyle name="_Multiple_surbid4 cloture_1_noos 2001 results 11jul01" xfId="183" xr:uid="{00000000-0005-0000-0000-000052000000}"/>
    <cellStyle name="_Multiple_tropicos5" xfId="184" xr:uid="{00000000-0005-0000-0000-000053000000}"/>
    <cellStyle name="_Multiple_valuation report_Sept10b" xfId="185" xr:uid="{00000000-0005-0000-0000-000054000000}"/>
    <cellStyle name="_Multiple_voice1.xls Chart 1" xfId="186" xr:uid="{00000000-0005-0000-0000-000055000000}"/>
    <cellStyle name="_MultipleSpace" xfId="187" xr:uid="{00000000-0005-0000-0000-000056000000}"/>
    <cellStyle name="_MultipleSpace 2" xfId="188" xr:uid="{00000000-0005-0000-0000-000057000000}"/>
    <cellStyle name="_MultipleSpace_CHARTERHOUSE OPERATING MODEL- Revised July 25" xfId="189" xr:uid="{00000000-0005-0000-0000-000058000000}"/>
    <cellStyle name="_MultipleSpace_model for lehman 19jul02" xfId="190" xr:uid="{00000000-0005-0000-0000-000059000000}"/>
    <cellStyle name="_MultipleSpace_noos 2001 results 11jul01" xfId="191" xr:uid="{00000000-0005-0000-0000-00005A000000}"/>
    <cellStyle name="_MultipleSpace_pi5" xfId="192" xr:uid="{00000000-0005-0000-0000-00005B000000}"/>
    <cellStyle name="_MultipleSpace_Revised Downside Case 25 July" xfId="193" xr:uid="{00000000-0005-0000-0000-00005C000000}"/>
    <cellStyle name="_MultipleSpace_surbid4 cloture" xfId="194" xr:uid="{00000000-0005-0000-0000-00005D000000}"/>
    <cellStyle name="_MultipleSpace_surbid4 cloture_1" xfId="195" xr:uid="{00000000-0005-0000-0000-00005E000000}"/>
    <cellStyle name="_MultipleSpace_surbid4 cloture_1_noos 2001 results 11jul01" xfId="196" xr:uid="{00000000-0005-0000-0000-00005F000000}"/>
    <cellStyle name="_MultipleSpace_tropicos5" xfId="197" xr:uid="{00000000-0005-0000-0000-000060000000}"/>
    <cellStyle name="_MultipleSpace_voice1.xls Chart 1" xfId="198" xr:uid="{00000000-0005-0000-0000-000061000000}"/>
    <cellStyle name="_Operating Model 3rd round - Version 14 - CSFB and Lehman" xfId="199" xr:uid="{00000000-0005-0000-0000-000062000000}"/>
    <cellStyle name="_Percent" xfId="200" xr:uid="{00000000-0005-0000-0000-000063000000}"/>
    <cellStyle name="_Percent modified" xfId="201" xr:uid="{00000000-0005-0000-0000-000064000000}"/>
    <cellStyle name="_Percent modified underline" xfId="202" xr:uid="{00000000-0005-0000-0000-000065000000}"/>
    <cellStyle name="_Percent modified underline 2" xfId="203" xr:uid="{00000000-0005-0000-0000-000066000000}"/>
    <cellStyle name="_Percent modified underline 2 2" xfId="204" xr:uid="{00000000-0005-0000-0000-000067000000}"/>
    <cellStyle name="_Percent modified underline 2 3" xfId="205" xr:uid="{00000000-0005-0000-0000-000068000000}"/>
    <cellStyle name="_Percent modified underline 3" xfId="206" xr:uid="{00000000-0005-0000-0000-000069000000}"/>
    <cellStyle name="_Percent_CHARTERHOUSE OPERATING MODEL- Revised July 25" xfId="207" xr:uid="{00000000-0005-0000-0000-00006A000000}"/>
    <cellStyle name="_Percent_model for lehman 19jul02" xfId="208" xr:uid="{00000000-0005-0000-0000-00006B000000}"/>
    <cellStyle name="_Percent_pi5" xfId="209" xr:uid="{00000000-0005-0000-0000-00006C000000}"/>
    <cellStyle name="_Percent_Revised Downside Case 25 July" xfId="210" xr:uid="{00000000-0005-0000-0000-00006D000000}"/>
    <cellStyle name="_Percent_surbid4 cloture" xfId="211" xr:uid="{00000000-0005-0000-0000-00006E000000}"/>
    <cellStyle name="_Percent_surbid4 cloture_noos 2001 results 11jul01" xfId="212" xr:uid="{00000000-0005-0000-0000-00006F000000}"/>
    <cellStyle name="_Percent_tropicos5" xfId="213" xr:uid="{00000000-0005-0000-0000-000070000000}"/>
    <cellStyle name="_Percent_voice1.xls Chart 1" xfId="214" xr:uid="{00000000-0005-0000-0000-000071000000}"/>
    <cellStyle name="_PercentSpace" xfId="215" xr:uid="{00000000-0005-0000-0000-000072000000}"/>
    <cellStyle name="_PercentSpace_CHARTERHOUSE OPERATING MODEL- Revised July 25" xfId="216" xr:uid="{00000000-0005-0000-0000-000073000000}"/>
    <cellStyle name="_PercentSpace_model for lehman 19jul02" xfId="217" xr:uid="{00000000-0005-0000-0000-000074000000}"/>
    <cellStyle name="_PercentSpace_pi5" xfId="218" xr:uid="{00000000-0005-0000-0000-000075000000}"/>
    <cellStyle name="_PercentSpace_Revised Downside Case 25 July" xfId="219" xr:uid="{00000000-0005-0000-0000-000076000000}"/>
    <cellStyle name="_PercentSpace_surbid4 cloture" xfId="220" xr:uid="{00000000-0005-0000-0000-000077000000}"/>
    <cellStyle name="_PercentSpace_surbid4 cloture_1" xfId="221" xr:uid="{00000000-0005-0000-0000-000078000000}"/>
    <cellStyle name="_PercentSpace_surbid4 cloture_1_noos 2001 results 11jul01" xfId="222" xr:uid="{00000000-0005-0000-0000-000079000000}"/>
    <cellStyle name="_PercentSpace_surbid4 cloture_noos 2001 results 11jul01" xfId="223" xr:uid="{00000000-0005-0000-0000-00007A000000}"/>
    <cellStyle name="_PercentSpace_tropicos5" xfId="224" xr:uid="{00000000-0005-0000-0000-00007B000000}"/>
    <cellStyle name="_PercentSpace_voice1.xls Chart 1" xfId="225" xr:uid="{00000000-0005-0000-0000-00007C000000}"/>
    <cellStyle name="_Property Level Input Sheet" xfId="226" xr:uid="{00000000-0005-0000-0000-00007D000000}"/>
    <cellStyle name="_Sources and uses draft 12 19 06" xfId="227" xr:uid="{00000000-0005-0000-0000-00007E000000}"/>
    <cellStyle name="_Story_LBOModel_24" xfId="228" xr:uid="{00000000-0005-0000-0000-00007F000000}"/>
    <cellStyle name="_SubHeading" xfId="229" xr:uid="{00000000-0005-0000-0000-000080000000}"/>
    <cellStyle name="_SubHeading 2" xfId="230" xr:uid="{00000000-0005-0000-0000-000081000000}"/>
    <cellStyle name="_Summary differences consortium-KKR-OC-150402" xfId="231" xr:uid="{00000000-0005-0000-0000-000082000000}"/>
    <cellStyle name="_Table" xfId="232" xr:uid="{00000000-0005-0000-0000-000083000000}"/>
    <cellStyle name="_Table 2" xfId="233" xr:uid="{00000000-0005-0000-0000-000084000000}"/>
    <cellStyle name="_Table 2 2" xfId="234" xr:uid="{00000000-0005-0000-0000-000085000000}"/>
    <cellStyle name="_Table 2 2 2" xfId="235" xr:uid="{00000000-0005-0000-0000-000086000000}"/>
    <cellStyle name="_Table 2 3" xfId="236" xr:uid="{00000000-0005-0000-0000-000087000000}"/>
    <cellStyle name="_Table 2 3 2" xfId="237" xr:uid="{00000000-0005-0000-0000-000088000000}"/>
    <cellStyle name="_Table input" xfId="238" xr:uid="{00000000-0005-0000-0000-000089000000}"/>
    <cellStyle name="_Table shaded" xfId="239" xr:uid="{00000000-0005-0000-0000-00008A000000}"/>
    <cellStyle name="_TableHead" xfId="240" xr:uid="{00000000-0005-0000-0000-00008B000000}"/>
    <cellStyle name="_TableHead 2" xfId="241" xr:uid="{00000000-0005-0000-0000-00008C000000}"/>
    <cellStyle name="_TableHead 2 2" xfId="242" xr:uid="{00000000-0005-0000-0000-00008D000000}"/>
    <cellStyle name="_TableHead 2 2 2" xfId="243" xr:uid="{00000000-0005-0000-0000-00008E000000}"/>
    <cellStyle name="_TableHead 2 2 3" xfId="244" xr:uid="{00000000-0005-0000-0000-00008F000000}"/>
    <cellStyle name="_TableHead 2 3" xfId="245" xr:uid="{00000000-0005-0000-0000-000090000000}"/>
    <cellStyle name="_TableHead 3" xfId="246" xr:uid="{00000000-0005-0000-0000-000091000000}"/>
    <cellStyle name="_TableHead 3 2" xfId="247" xr:uid="{00000000-0005-0000-0000-000092000000}"/>
    <cellStyle name="_TableHead 3 3" xfId="248" xr:uid="{00000000-0005-0000-0000-000093000000}"/>
    <cellStyle name="_TableHead 4" xfId="249" xr:uid="{00000000-0005-0000-0000-000094000000}"/>
    <cellStyle name="_TableHead centre across sel" xfId="250" xr:uid="{00000000-0005-0000-0000-000095000000}"/>
    <cellStyle name="_TableHead centre across sel 2" xfId="251" xr:uid="{00000000-0005-0000-0000-000096000000}"/>
    <cellStyle name="_TableHead centre across sel 2 2" xfId="252" xr:uid="{00000000-0005-0000-0000-000097000000}"/>
    <cellStyle name="_TableHead centre across sel 2 3" xfId="253" xr:uid="{00000000-0005-0000-0000-000098000000}"/>
    <cellStyle name="_TableHead centre across sel 3" xfId="254" xr:uid="{00000000-0005-0000-0000-000099000000}"/>
    <cellStyle name="_TableRowBorder" xfId="255" xr:uid="{00000000-0005-0000-0000-00009A000000}"/>
    <cellStyle name="_TableRowBorder 2" xfId="256" xr:uid="{00000000-0005-0000-0000-00009B000000}"/>
    <cellStyle name="_TableRowHead" xfId="257" xr:uid="{00000000-0005-0000-0000-00009C000000}"/>
    <cellStyle name="_TableRowHead 2" xfId="258" xr:uid="{00000000-0005-0000-0000-00009D000000}"/>
    <cellStyle name="_TableSuperHead" xfId="259" xr:uid="{00000000-0005-0000-0000-00009E000000}"/>
    <cellStyle name="_TableSuperHead 2" xfId="260" xr:uid="{00000000-0005-0000-0000-00009F000000}"/>
    <cellStyle name="£ BP" xfId="261" xr:uid="{00000000-0005-0000-0000-0000A0000000}"/>
    <cellStyle name="¥ JY" xfId="262" xr:uid="{00000000-0005-0000-0000-0000A1000000}"/>
    <cellStyle name="0" xfId="263" xr:uid="{00000000-0005-0000-0000-0000A2000000}"/>
    <cellStyle name="0.0" xfId="264" xr:uid="{00000000-0005-0000-0000-0000A3000000}"/>
    <cellStyle name="0.0%" xfId="265" xr:uid="{00000000-0005-0000-0000-0000A4000000}"/>
    <cellStyle name="0.00" xfId="266" xr:uid="{00000000-0005-0000-0000-0000A5000000}"/>
    <cellStyle name="0.00%" xfId="267" xr:uid="{00000000-0005-0000-0000-0000A6000000}"/>
    <cellStyle name="0_BP2" xfId="268" xr:uid="{00000000-0005-0000-0000-0000A7000000}"/>
    <cellStyle name="000" xfId="269" xr:uid="{00000000-0005-0000-0000-0000A8000000}"/>
    <cellStyle name="000 2" xfId="270" xr:uid="{00000000-0005-0000-0000-0000A9000000}"/>
    <cellStyle name="000 2 2" xfId="271" xr:uid="{00000000-0005-0000-0000-0000AA000000}"/>
    <cellStyle name="000 3" xfId="272" xr:uid="{00000000-0005-0000-0000-0000AB000000}"/>
    <cellStyle name="000 3 2" xfId="273" xr:uid="{00000000-0005-0000-0000-0000AC000000}"/>
    <cellStyle name="1Outputbox1" xfId="274" xr:uid="{00000000-0005-0000-0000-0000AD000000}"/>
    <cellStyle name="1Outputbox1 2" xfId="275" xr:uid="{00000000-0005-0000-0000-0000AE000000}"/>
    <cellStyle name="1Outputbox1 2 2" xfId="276" xr:uid="{00000000-0005-0000-0000-0000AF000000}"/>
    <cellStyle name="1Outputbox1 2 2 2" xfId="277" xr:uid="{00000000-0005-0000-0000-0000B0000000}"/>
    <cellStyle name="1Outputbox1 2 3" xfId="278" xr:uid="{00000000-0005-0000-0000-0000B1000000}"/>
    <cellStyle name="1Outputbox1 3" xfId="279" xr:uid="{00000000-0005-0000-0000-0000B2000000}"/>
    <cellStyle name="1Outputbox1 3 2" xfId="280" xr:uid="{00000000-0005-0000-0000-0000B3000000}"/>
    <cellStyle name="1Outputbox1 4" xfId="281" xr:uid="{00000000-0005-0000-0000-0000B4000000}"/>
    <cellStyle name="1Outputbox2" xfId="282" xr:uid="{00000000-0005-0000-0000-0000B5000000}"/>
    <cellStyle name="1Outputheader" xfId="283" xr:uid="{00000000-0005-0000-0000-0000B6000000}"/>
    <cellStyle name="1Outputheader 2" xfId="284" xr:uid="{00000000-0005-0000-0000-0000B7000000}"/>
    <cellStyle name="1Outputheader 2 2" xfId="285" xr:uid="{00000000-0005-0000-0000-0000B8000000}"/>
    <cellStyle name="1Outputheader 2 2 2" xfId="286" xr:uid="{00000000-0005-0000-0000-0000B9000000}"/>
    <cellStyle name="1Outputheader 2 3" xfId="287" xr:uid="{00000000-0005-0000-0000-0000BA000000}"/>
    <cellStyle name="1Outputheader 3" xfId="288" xr:uid="{00000000-0005-0000-0000-0000BB000000}"/>
    <cellStyle name="1Outputheader 3 2" xfId="289" xr:uid="{00000000-0005-0000-0000-0000BC000000}"/>
    <cellStyle name="1Outputheader 4" xfId="290" xr:uid="{00000000-0005-0000-0000-0000BD000000}"/>
    <cellStyle name="1Outputheader2" xfId="291" xr:uid="{00000000-0005-0000-0000-0000BE000000}"/>
    <cellStyle name="1Outputsubtitle" xfId="292" xr:uid="{00000000-0005-0000-0000-0000BF000000}"/>
    <cellStyle name="1Outputtitle" xfId="293" xr:uid="{00000000-0005-0000-0000-0000C0000000}"/>
    <cellStyle name="1Outputtitle 2" xfId="294" xr:uid="{00000000-0005-0000-0000-0000C1000000}"/>
    <cellStyle name="1Outputtitle 2 2" xfId="295" xr:uid="{00000000-0005-0000-0000-0000C2000000}"/>
    <cellStyle name="1Outputtitle 2 3" xfId="296" xr:uid="{00000000-0005-0000-0000-0000C3000000}"/>
    <cellStyle name="1Outputtitle 2 4" xfId="297" xr:uid="{00000000-0005-0000-0000-0000C4000000}"/>
    <cellStyle name="1Outputtitle 3" xfId="298" xr:uid="{00000000-0005-0000-0000-0000C5000000}"/>
    <cellStyle name="1Outputtitle 3 2" xfId="299" xr:uid="{00000000-0005-0000-0000-0000C6000000}"/>
    <cellStyle name="1Outputtitle 3 3" xfId="300" xr:uid="{00000000-0005-0000-0000-0000C7000000}"/>
    <cellStyle name="1Outputtitle 3 4" xfId="301" xr:uid="{00000000-0005-0000-0000-0000C8000000}"/>
    <cellStyle name="1Outputtitle 4" xfId="302" xr:uid="{00000000-0005-0000-0000-0000C9000000}"/>
    <cellStyle name="1parte" xfId="303" xr:uid="{00000000-0005-0000-0000-0000CA000000}"/>
    <cellStyle name="1Profileheader" xfId="304" xr:uid="{00000000-0005-0000-0000-0000CB000000}"/>
    <cellStyle name="1Profileheader 2" xfId="305" xr:uid="{00000000-0005-0000-0000-0000CC000000}"/>
    <cellStyle name="1Profileheader 2 2" xfId="306" xr:uid="{00000000-0005-0000-0000-0000CD000000}"/>
    <cellStyle name="1Profilelowerbox" xfId="307" xr:uid="{00000000-0005-0000-0000-0000CE000000}"/>
    <cellStyle name="1Profilesubheader" xfId="308" xr:uid="{00000000-0005-0000-0000-0000CF000000}"/>
    <cellStyle name="1Profilesubheader 2" xfId="309" xr:uid="{00000000-0005-0000-0000-0000D0000000}"/>
    <cellStyle name="1Profiletitle" xfId="310" xr:uid="{00000000-0005-0000-0000-0000D1000000}"/>
    <cellStyle name="1Profiletitle 2" xfId="311" xr:uid="{00000000-0005-0000-0000-0000D2000000}"/>
    <cellStyle name="1Profiletitle 2 2" xfId="312" xr:uid="{00000000-0005-0000-0000-0000D3000000}"/>
    <cellStyle name="1Profiletitle 2 3" xfId="313" xr:uid="{00000000-0005-0000-0000-0000D4000000}"/>
    <cellStyle name="1Profiletitle 2 4" xfId="314" xr:uid="{00000000-0005-0000-0000-0000D5000000}"/>
    <cellStyle name="1Profiletitle 3" xfId="315" xr:uid="{00000000-0005-0000-0000-0000D6000000}"/>
    <cellStyle name="1Profiletitle 3 2" xfId="316" xr:uid="{00000000-0005-0000-0000-0000D7000000}"/>
    <cellStyle name="1Profiletitle 3 3" xfId="317" xr:uid="{00000000-0005-0000-0000-0000D8000000}"/>
    <cellStyle name="1Profiletitle 3 4" xfId="318" xr:uid="{00000000-0005-0000-0000-0000D9000000}"/>
    <cellStyle name="1Profiletitle 4" xfId="319" xr:uid="{00000000-0005-0000-0000-0000DA000000}"/>
    <cellStyle name="1Profiletopbox" xfId="320" xr:uid="{00000000-0005-0000-0000-0000DB000000}"/>
    <cellStyle name="1st indent" xfId="321" xr:uid="{00000000-0005-0000-0000-0000DC000000}"/>
    <cellStyle name="20% - Accent1 2" xfId="6" xr:uid="{00000000-0005-0000-0000-0000DD000000}"/>
    <cellStyle name="20% - Accent1 2 2" xfId="322" xr:uid="{00000000-0005-0000-0000-0000DE000000}"/>
    <cellStyle name="20% - Accent1 2 3" xfId="323" xr:uid="{00000000-0005-0000-0000-0000DF000000}"/>
    <cellStyle name="20% - Accent1 3" xfId="324" xr:uid="{00000000-0005-0000-0000-0000E0000000}"/>
    <cellStyle name="20% - Accent1 4" xfId="325" xr:uid="{00000000-0005-0000-0000-0000E1000000}"/>
    <cellStyle name="20% - Accent1 5" xfId="326" xr:uid="{00000000-0005-0000-0000-0000E2000000}"/>
    <cellStyle name="20% - Accent2 2" xfId="7" xr:uid="{00000000-0005-0000-0000-0000E3000000}"/>
    <cellStyle name="20% - Accent2 2 2" xfId="327" xr:uid="{00000000-0005-0000-0000-0000E4000000}"/>
    <cellStyle name="20% - Accent2 3" xfId="328" xr:uid="{00000000-0005-0000-0000-0000E5000000}"/>
    <cellStyle name="20% - Accent2 4" xfId="329" xr:uid="{00000000-0005-0000-0000-0000E6000000}"/>
    <cellStyle name="20% - Accent2 5" xfId="330" xr:uid="{00000000-0005-0000-0000-0000E7000000}"/>
    <cellStyle name="20% - Accent3 2" xfId="8" xr:uid="{00000000-0005-0000-0000-0000E8000000}"/>
    <cellStyle name="20% - Accent3 2 2" xfId="331" xr:uid="{00000000-0005-0000-0000-0000E9000000}"/>
    <cellStyle name="20% - Accent3 3" xfId="9" xr:uid="{00000000-0005-0000-0000-0000EA000000}"/>
    <cellStyle name="20% - Accent3 4" xfId="332" xr:uid="{00000000-0005-0000-0000-0000EB000000}"/>
    <cellStyle name="20% - Accent3 5" xfId="333" xr:uid="{00000000-0005-0000-0000-0000EC000000}"/>
    <cellStyle name="20% - Accent4 2" xfId="10" xr:uid="{00000000-0005-0000-0000-0000ED000000}"/>
    <cellStyle name="20% - Accent4 2 2" xfId="334" xr:uid="{00000000-0005-0000-0000-0000EE000000}"/>
    <cellStyle name="20% - Accent4 3" xfId="335" xr:uid="{00000000-0005-0000-0000-0000EF000000}"/>
    <cellStyle name="20% - Accent4 4" xfId="336" xr:uid="{00000000-0005-0000-0000-0000F0000000}"/>
    <cellStyle name="20% - Accent4 5" xfId="337" xr:uid="{00000000-0005-0000-0000-0000F1000000}"/>
    <cellStyle name="20% - Accent5 2" xfId="11" xr:uid="{00000000-0005-0000-0000-0000F2000000}"/>
    <cellStyle name="20% - Accent5 2 2" xfId="338" xr:uid="{00000000-0005-0000-0000-0000F3000000}"/>
    <cellStyle name="20% - Accent5 3" xfId="339" xr:uid="{00000000-0005-0000-0000-0000F4000000}"/>
    <cellStyle name="20% - Accent5 4" xfId="340" xr:uid="{00000000-0005-0000-0000-0000F5000000}"/>
    <cellStyle name="20% - Accent5 5" xfId="341" xr:uid="{00000000-0005-0000-0000-0000F6000000}"/>
    <cellStyle name="20% - Accent6 2" xfId="12" xr:uid="{00000000-0005-0000-0000-0000F7000000}"/>
    <cellStyle name="20% - Accent6 2 2" xfId="342" xr:uid="{00000000-0005-0000-0000-0000F8000000}"/>
    <cellStyle name="20% - Accent6 3" xfId="343" xr:uid="{00000000-0005-0000-0000-0000F9000000}"/>
    <cellStyle name="20% - Accent6 4" xfId="344" xr:uid="{00000000-0005-0000-0000-0000FA000000}"/>
    <cellStyle name="20% - Accent6 5" xfId="345" xr:uid="{00000000-0005-0000-0000-0000FB000000}"/>
    <cellStyle name="2nd indent" xfId="346" xr:uid="{00000000-0005-0000-0000-0000FC000000}"/>
    <cellStyle name="2parte" xfId="347" xr:uid="{00000000-0005-0000-0000-0000FD000000}"/>
    <cellStyle name="3rd indent" xfId="348" xr:uid="{00000000-0005-0000-0000-0000FE000000}"/>
    <cellStyle name="40% - Accent1 2" xfId="13" xr:uid="{00000000-0005-0000-0000-0000FF000000}"/>
    <cellStyle name="40% - Accent1 2 2" xfId="349" xr:uid="{00000000-0005-0000-0000-000000010000}"/>
    <cellStyle name="40% - Accent1 2 3" xfId="350" xr:uid="{00000000-0005-0000-0000-000001010000}"/>
    <cellStyle name="40% - Accent1 3" xfId="351" xr:uid="{00000000-0005-0000-0000-000002010000}"/>
    <cellStyle name="40% - Accent1 4" xfId="352" xr:uid="{00000000-0005-0000-0000-000003010000}"/>
    <cellStyle name="40% - Accent1 5" xfId="353" xr:uid="{00000000-0005-0000-0000-000004010000}"/>
    <cellStyle name="40% - Accent2 2" xfId="14" xr:uid="{00000000-0005-0000-0000-000005010000}"/>
    <cellStyle name="40% - Accent2 2 2" xfId="354" xr:uid="{00000000-0005-0000-0000-000006010000}"/>
    <cellStyle name="40% - Accent2 3" xfId="355" xr:uid="{00000000-0005-0000-0000-000007010000}"/>
    <cellStyle name="40% - Accent2 4" xfId="356" xr:uid="{00000000-0005-0000-0000-000008010000}"/>
    <cellStyle name="40% - Accent2 5" xfId="357" xr:uid="{00000000-0005-0000-0000-000009010000}"/>
    <cellStyle name="40% - Accent3 2" xfId="15" xr:uid="{00000000-0005-0000-0000-00000A010000}"/>
    <cellStyle name="40% - Accent3 2 2" xfId="358" xr:uid="{00000000-0005-0000-0000-00000B010000}"/>
    <cellStyle name="40% - Accent3 3" xfId="359" xr:uid="{00000000-0005-0000-0000-00000C010000}"/>
    <cellStyle name="40% - Accent3 4" xfId="360" xr:uid="{00000000-0005-0000-0000-00000D010000}"/>
    <cellStyle name="40% - Accent3 5" xfId="361" xr:uid="{00000000-0005-0000-0000-00000E010000}"/>
    <cellStyle name="40% - Accent4 2" xfId="16" xr:uid="{00000000-0005-0000-0000-00000F010000}"/>
    <cellStyle name="40% - Accent4 2 2" xfId="362" xr:uid="{00000000-0005-0000-0000-000010010000}"/>
    <cellStyle name="40% - Accent4 3" xfId="363" xr:uid="{00000000-0005-0000-0000-000011010000}"/>
    <cellStyle name="40% - Accent4 4" xfId="364" xr:uid="{00000000-0005-0000-0000-000012010000}"/>
    <cellStyle name="40% - Accent4 5" xfId="365" xr:uid="{00000000-0005-0000-0000-000013010000}"/>
    <cellStyle name="40% - Accent5 2" xfId="17" xr:uid="{00000000-0005-0000-0000-000014010000}"/>
    <cellStyle name="40% - Accent5 2 2" xfId="366" xr:uid="{00000000-0005-0000-0000-000015010000}"/>
    <cellStyle name="40% - Accent5 3" xfId="367" xr:uid="{00000000-0005-0000-0000-000016010000}"/>
    <cellStyle name="40% - Accent5 4" xfId="368" xr:uid="{00000000-0005-0000-0000-000017010000}"/>
    <cellStyle name="40% - Accent5 5" xfId="369" xr:uid="{00000000-0005-0000-0000-000018010000}"/>
    <cellStyle name="40% - Accent6 2" xfId="18" xr:uid="{00000000-0005-0000-0000-000019010000}"/>
    <cellStyle name="40% - Accent6 2 2" xfId="370" xr:uid="{00000000-0005-0000-0000-00001A010000}"/>
    <cellStyle name="40% - Accent6 3" xfId="371" xr:uid="{00000000-0005-0000-0000-00001B010000}"/>
    <cellStyle name="40% - Accent6 4" xfId="372" xr:uid="{00000000-0005-0000-0000-00001C010000}"/>
    <cellStyle name="40% - Accent6 5" xfId="373" xr:uid="{00000000-0005-0000-0000-00001D010000}"/>
    <cellStyle name="4th indent" xfId="374" xr:uid="{00000000-0005-0000-0000-00001E010000}"/>
    <cellStyle name="5th indent" xfId="375" xr:uid="{00000000-0005-0000-0000-00001F010000}"/>
    <cellStyle name="60% - Accent1 2" xfId="19" xr:uid="{00000000-0005-0000-0000-000020010000}"/>
    <cellStyle name="60% - Accent1 2 2" xfId="376" xr:uid="{00000000-0005-0000-0000-000021010000}"/>
    <cellStyle name="60% - Accent1 3" xfId="377" xr:uid="{00000000-0005-0000-0000-000022010000}"/>
    <cellStyle name="60% - Accent1 4" xfId="378" xr:uid="{00000000-0005-0000-0000-000023010000}"/>
    <cellStyle name="60% - Accent1 5" xfId="379" xr:uid="{00000000-0005-0000-0000-000024010000}"/>
    <cellStyle name="60% - Accent2 2" xfId="20" xr:uid="{00000000-0005-0000-0000-000025010000}"/>
    <cellStyle name="60% - Accent2 2 2" xfId="380" xr:uid="{00000000-0005-0000-0000-000026010000}"/>
    <cellStyle name="60% - Accent2 3" xfId="381" xr:uid="{00000000-0005-0000-0000-000027010000}"/>
    <cellStyle name="60% - Accent2 4" xfId="382" xr:uid="{00000000-0005-0000-0000-000028010000}"/>
    <cellStyle name="60% - Accent2 5" xfId="383" xr:uid="{00000000-0005-0000-0000-000029010000}"/>
    <cellStyle name="60% - Accent3 2" xfId="21" xr:uid="{00000000-0005-0000-0000-00002A010000}"/>
    <cellStyle name="60% - Accent3 2 2" xfId="384" xr:uid="{00000000-0005-0000-0000-00002B010000}"/>
    <cellStyle name="60% - Accent3 3" xfId="385" xr:uid="{00000000-0005-0000-0000-00002C010000}"/>
    <cellStyle name="60% - Accent3 4" xfId="386" xr:uid="{00000000-0005-0000-0000-00002D010000}"/>
    <cellStyle name="60% - Accent3 5" xfId="387" xr:uid="{00000000-0005-0000-0000-00002E010000}"/>
    <cellStyle name="60% - Accent4 2" xfId="22" xr:uid="{00000000-0005-0000-0000-00002F010000}"/>
    <cellStyle name="60% - Accent4 2 2" xfId="388" xr:uid="{00000000-0005-0000-0000-000030010000}"/>
    <cellStyle name="60% - Accent4 3" xfId="389" xr:uid="{00000000-0005-0000-0000-000031010000}"/>
    <cellStyle name="60% - Accent4 4" xfId="390" xr:uid="{00000000-0005-0000-0000-000032010000}"/>
    <cellStyle name="60% - Accent4 5" xfId="391" xr:uid="{00000000-0005-0000-0000-000033010000}"/>
    <cellStyle name="60% - Accent5 2" xfId="23" xr:uid="{00000000-0005-0000-0000-000034010000}"/>
    <cellStyle name="60% - Accent5 2 2" xfId="392" xr:uid="{00000000-0005-0000-0000-000035010000}"/>
    <cellStyle name="60% - Accent5 3" xfId="393" xr:uid="{00000000-0005-0000-0000-000036010000}"/>
    <cellStyle name="60% - Accent5 4" xfId="394" xr:uid="{00000000-0005-0000-0000-000037010000}"/>
    <cellStyle name="60% - Accent5 5" xfId="395" xr:uid="{00000000-0005-0000-0000-000038010000}"/>
    <cellStyle name="60% - Accent6 2" xfId="24" xr:uid="{00000000-0005-0000-0000-000039010000}"/>
    <cellStyle name="60% - Accent6 2 2" xfId="396" xr:uid="{00000000-0005-0000-0000-00003A010000}"/>
    <cellStyle name="60% - Accent6 3" xfId="397" xr:uid="{00000000-0005-0000-0000-00003B010000}"/>
    <cellStyle name="60% - Accent6 4" xfId="398" xr:uid="{00000000-0005-0000-0000-00003C010000}"/>
    <cellStyle name="60% - Accent6 5" xfId="399" xr:uid="{00000000-0005-0000-0000-00003D010000}"/>
    <cellStyle name="6th indent" xfId="400" xr:uid="{00000000-0005-0000-0000-00003E010000}"/>
    <cellStyle name="Accent1 2" xfId="25" xr:uid="{00000000-0005-0000-0000-00003F010000}"/>
    <cellStyle name="Accent1 2 2" xfId="401" xr:uid="{00000000-0005-0000-0000-000040010000}"/>
    <cellStyle name="Accent1 2 3" xfId="402" xr:uid="{00000000-0005-0000-0000-000041010000}"/>
    <cellStyle name="Accent1 3" xfId="403" xr:uid="{00000000-0005-0000-0000-000042010000}"/>
    <cellStyle name="Accent1 4" xfId="404" xr:uid="{00000000-0005-0000-0000-000043010000}"/>
    <cellStyle name="Accent1 5" xfId="405" xr:uid="{00000000-0005-0000-0000-000044010000}"/>
    <cellStyle name="Accent1 6" xfId="406" xr:uid="{00000000-0005-0000-0000-000045010000}"/>
    <cellStyle name="Accent2 2" xfId="26" xr:uid="{00000000-0005-0000-0000-000046010000}"/>
    <cellStyle name="Accent2 2 2" xfId="407" xr:uid="{00000000-0005-0000-0000-000047010000}"/>
    <cellStyle name="Accent2 3" xfId="408" xr:uid="{00000000-0005-0000-0000-000048010000}"/>
    <cellStyle name="Accent2 4" xfId="409" xr:uid="{00000000-0005-0000-0000-000049010000}"/>
    <cellStyle name="Accent2 5" xfId="410" xr:uid="{00000000-0005-0000-0000-00004A010000}"/>
    <cellStyle name="Accent2 6" xfId="411" xr:uid="{00000000-0005-0000-0000-00004B010000}"/>
    <cellStyle name="Accent3 2" xfId="27" xr:uid="{00000000-0005-0000-0000-00004C010000}"/>
    <cellStyle name="Accent3 2 2" xfId="412" xr:uid="{00000000-0005-0000-0000-00004D010000}"/>
    <cellStyle name="Accent3 3" xfId="413" xr:uid="{00000000-0005-0000-0000-00004E010000}"/>
    <cellStyle name="Accent3 4" xfId="414" xr:uid="{00000000-0005-0000-0000-00004F010000}"/>
    <cellStyle name="Accent3 5" xfId="415" xr:uid="{00000000-0005-0000-0000-000050010000}"/>
    <cellStyle name="Accent4 2" xfId="28" xr:uid="{00000000-0005-0000-0000-000051010000}"/>
    <cellStyle name="Accent4 2 2" xfId="416" xr:uid="{00000000-0005-0000-0000-000052010000}"/>
    <cellStyle name="Accent4 3" xfId="417" xr:uid="{00000000-0005-0000-0000-000053010000}"/>
    <cellStyle name="Accent4 4" xfId="418" xr:uid="{00000000-0005-0000-0000-000054010000}"/>
    <cellStyle name="Accent4 5" xfId="419" xr:uid="{00000000-0005-0000-0000-000055010000}"/>
    <cellStyle name="Accent5 2" xfId="29" xr:uid="{00000000-0005-0000-0000-000056010000}"/>
    <cellStyle name="Accent5 2 2" xfId="420" xr:uid="{00000000-0005-0000-0000-000057010000}"/>
    <cellStyle name="Accent5 3" xfId="421" xr:uid="{00000000-0005-0000-0000-000058010000}"/>
    <cellStyle name="Accent5 4" xfId="422" xr:uid="{00000000-0005-0000-0000-000059010000}"/>
    <cellStyle name="Accent5 5" xfId="423" xr:uid="{00000000-0005-0000-0000-00005A010000}"/>
    <cellStyle name="Accent6 2" xfId="30" xr:uid="{00000000-0005-0000-0000-00005B010000}"/>
    <cellStyle name="Accent6 2 2" xfId="424" xr:uid="{00000000-0005-0000-0000-00005C010000}"/>
    <cellStyle name="Accent6 2 3" xfId="425" xr:uid="{00000000-0005-0000-0000-00005D010000}"/>
    <cellStyle name="Accent6 3" xfId="426" xr:uid="{00000000-0005-0000-0000-00005E010000}"/>
    <cellStyle name="Accent6 4" xfId="427" xr:uid="{00000000-0005-0000-0000-00005F010000}"/>
    <cellStyle name="Accent6 5" xfId="428" xr:uid="{00000000-0005-0000-0000-000060010000}"/>
    <cellStyle name="Accounting" xfId="429" xr:uid="{00000000-0005-0000-0000-000061010000}"/>
    <cellStyle name="active" xfId="430" xr:uid="{00000000-0005-0000-0000-000062010000}"/>
    <cellStyle name="AFE" xfId="431" xr:uid="{00000000-0005-0000-0000-000063010000}"/>
    <cellStyle name="ag" xfId="432" xr:uid="{00000000-0005-0000-0000-000064010000}"/>
    <cellStyle name="Arial 10" xfId="433" xr:uid="{00000000-0005-0000-0000-000065010000}"/>
    <cellStyle name="Arial 10 2" xfId="434" xr:uid="{00000000-0005-0000-0000-000066010000}"/>
    <cellStyle name="Arial 12" xfId="435" xr:uid="{00000000-0005-0000-0000-000067010000}"/>
    <cellStyle name="Arial 12 2" xfId="436" xr:uid="{00000000-0005-0000-0000-000068010000}"/>
    <cellStyle name="Arial8" xfId="437" xr:uid="{00000000-0005-0000-0000-000069010000}"/>
    <cellStyle name="b" xfId="438" xr:uid="{00000000-0005-0000-0000-00006A010000}"/>
    <cellStyle name="b_Caruth - Cash Flow Projections" xfId="439" xr:uid="{00000000-0005-0000-0000-00006B010000}"/>
    <cellStyle name="b_Caruth - Cash Flow Projections 7.29.05" xfId="440" xr:uid="{00000000-0005-0000-0000-00006C010000}"/>
    <cellStyle name="b_European Valuation Summary Master Update 05.01.11" xfId="441" xr:uid="{00000000-0005-0000-0000-00006D010000}"/>
    <cellStyle name="b_Northlake - OCT VALUATION V2" xfId="442" xr:uid="{00000000-0005-0000-0000-00006E010000}"/>
    <cellStyle name="b_Northlake - OCT VALUATION with Sale of Bldg2 to Worthington" xfId="443" xr:uid="{00000000-0005-0000-0000-00006F010000}"/>
    <cellStyle name="b_Odyssey 26 Oct 04 WITH additional 8mm of costs" xfId="444" xr:uid="{00000000-0005-0000-0000-000070010000}"/>
    <cellStyle name="b_Swisscom Current QAS (November 2004 Valuation)" xfId="445" xr:uid="{00000000-0005-0000-0000-000071010000}"/>
    <cellStyle name="b_Tornet QAS (November 2004 Valuation)" xfId="446" xr:uid="{00000000-0005-0000-0000-000072010000}"/>
    <cellStyle name="Bad 2" xfId="31" xr:uid="{00000000-0005-0000-0000-000073010000}"/>
    <cellStyle name="Bad 2 2" xfId="447" xr:uid="{00000000-0005-0000-0000-000074010000}"/>
    <cellStyle name="Bad 3" xfId="448" xr:uid="{00000000-0005-0000-0000-000075010000}"/>
    <cellStyle name="Bad 4" xfId="449" xr:uid="{00000000-0005-0000-0000-000076010000}"/>
    <cellStyle name="Bad 5" xfId="450" xr:uid="{00000000-0005-0000-0000-000077010000}"/>
    <cellStyle name="Bad 6" xfId="451" xr:uid="{00000000-0005-0000-0000-000078010000}"/>
    <cellStyle name="BLACK" xfId="452" xr:uid="{00000000-0005-0000-0000-000079010000}"/>
    <cellStyle name="BLACK 2" xfId="453" xr:uid="{00000000-0005-0000-0000-00007A010000}"/>
    <cellStyle name="BlackStrike" xfId="454" xr:uid="{00000000-0005-0000-0000-00007B010000}"/>
    <cellStyle name="BlackText" xfId="455" xr:uid="{00000000-0005-0000-0000-00007C010000}"/>
    <cellStyle name="Blank [,]" xfId="456" xr:uid="{00000000-0005-0000-0000-00007D010000}"/>
    <cellStyle name="Blank [2%]" xfId="457" xr:uid="{00000000-0005-0000-0000-00007E010000}"/>
    <cellStyle name="Blue" xfId="458" xr:uid="{00000000-0005-0000-0000-00007F010000}"/>
    <cellStyle name="Blue 2" xfId="459" xr:uid="{00000000-0005-0000-0000-000080010000}"/>
    <cellStyle name="blue shading" xfId="460" xr:uid="{00000000-0005-0000-0000-000081010000}"/>
    <cellStyle name="blue shading 2" xfId="461" xr:uid="{00000000-0005-0000-0000-000082010000}"/>
    <cellStyle name="blue shading 2 2" xfId="462" xr:uid="{00000000-0005-0000-0000-000083010000}"/>
    <cellStyle name="blue shading 2 3" xfId="463" xr:uid="{00000000-0005-0000-0000-000084010000}"/>
    <cellStyle name="blue shading 3" xfId="464" xr:uid="{00000000-0005-0000-0000-000085010000}"/>
    <cellStyle name="Blue Title" xfId="465" xr:uid="{00000000-0005-0000-0000-000086010000}"/>
    <cellStyle name="Blue Title 2" xfId="466" xr:uid="{00000000-0005-0000-0000-000087010000}"/>
    <cellStyle name="blue$00" xfId="467" xr:uid="{00000000-0005-0000-0000-000088010000}"/>
    <cellStyle name="Blue_KKR - debt restatement" xfId="468" xr:uid="{00000000-0005-0000-0000-000089010000}"/>
    <cellStyle name="Body_$Dollars" xfId="469" xr:uid="{00000000-0005-0000-0000-00008A010000}"/>
    <cellStyle name="Bold/Border" xfId="470" xr:uid="{00000000-0005-0000-0000-00008B010000}"/>
    <cellStyle name="Bold/Border 10" xfId="471" xr:uid="{00000000-0005-0000-0000-00008C010000}"/>
    <cellStyle name="Bold/Border 10 2" xfId="472" xr:uid="{00000000-0005-0000-0000-00008D010000}"/>
    <cellStyle name="Bold/Border 11" xfId="473" xr:uid="{00000000-0005-0000-0000-00008E010000}"/>
    <cellStyle name="Bold/Border 11 2" xfId="474" xr:uid="{00000000-0005-0000-0000-00008F010000}"/>
    <cellStyle name="Bold/Border 12" xfId="475" xr:uid="{00000000-0005-0000-0000-000090010000}"/>
    <cellStyle name="Bold/Border 12 2" xfId="476" xr:uid="{00000000-0005-0000-0000-000091010000}"/>
    <cellStyle name="Bold/Border 13" xfId="477" xr:uid="{00000000-0005-0000-0000-000092010000}"/>
    <cellStyle name="Bold/Border 13 2" xfId="478" xr:uid="{00000000-0005-0000-0000-000093010000}"/>
    <cellStyle name="Bold/Border 14" xfId="479" xr:uid="{00000000-0005-0000-0000-000094010000}"/>
    <cellStyle name="Bold/Border 14 2" xfId="480" xr:uid="{00000000-0005-0000-0000-000095010000}"/>
    <cellStyle name="Bold/Border 15" xfId="481" xr:uid="{00000000-0005-0000-0000-000096010000}"/>
    <cellStyle name="Bold/Border 15 2" xfId="482" xr:uid="{00000000-0005-0000-0000-000097010000}"/>
    <cellStyle name="Bold/Border 16" xfId="483" xr:uid="{00000000-0005-0000-0000-000098010000}"/>
    <cellStyle name="Bold/Border 16 2" xfId="484" xr:uid="{00000000-0005-0000-0000-000099010000}"/>
    <cellStyle name="Bold/Border 17" xfId="485" xr:uid="{00000000-0005-0000-0000-00009A010000}"/>
    <cellStyle name="Bold/Border 17 2" xfId="486" xr:uid="{00000000-0005-0000-0000-00009B010000}"/>
    <cellStyle name="Bold/Border 18" xfId="487" xr:uid="{00000000-0005-0000-0000-00009C010000}"/>
    <cellStyle name="Bold/Border 18 2" xfId="488" xr:uid="{00000000-0005-0000-0000-00009D010000}"/>
    <cellStyle name="Bold/Border 19" xfId="489" xr:uid="{00000000-0005-0000-0000-00009E010000}"/>
    <cellStyle name="Bold/Border 19 2" xfId="490" xr:uid="{00000000-0005-0000-0000-00009F010000}"/>
    <cellStyle name="Bold/Border 2" xfId="491" xr:uid="{00000000-0005-0000-0000-0000A0010000}"/>
    <cellStyle name="Bold/Border 2 2" xfId="492" xr:uid="{00000000-0005-0000-0000-0000A1010000}"/>
    <cellStyle name="Bold/Border 20" xfId="493" xr:uid="{00000000-0005-0000-0000-0000A2010000}"/>
    <cellStyle name="Bold/Border 20 2" xfId="494" xr:uid="{00000000-0005-0000-0000-0000A3010000}"/>
    <cellStyle name="Bold/Border 21" xfId="495" xr:uid="{00000000-0005-0000-0000-0000A4010000}"/>
    <cellStyle name="Bold/Border 21 2" xfId="496" xr:uid="{00000000-0005-0000-0000-0000A5010000}"/>
    <cellStyle name="Bold/Border 22" xfId="497" xr:uid="{00000000-0005-0000-0000-0000A6010000}"/>
    <cellStyle name="Bold/Border 22 2" xfId="498" xr:uid="{00000000-0005-0000-0000-0000A7010000}"/>
    <cellStyle name="Bold/Border 23" xfId="499" xr:uid="{00000000-0005-0000-0000-0000A8010000}"/>
    <cellStyle name="Bold/Border 23 2" xfId="500" xr:uid="{00000000-0005-0000-0000-0000A9010000}"/>
    <cellStyle name="Bold/Border 24" xfId="501" xr:uid="{00000000-0005-0000-0000-0000AA010000}"/>
    <cellStyle name="Bold/Border 24 2" xfId="502" xr:uid="{00000000-0005-0000-0000-0000AB010000}"/>
    <cellStyle name="Bold/Border 25" xfId="503" xr:uid="{00000000-0005-0000-0000-0000AC010000}"/>
    <cellStyle name="Bold/Border 25 2" xfId="504" xr:uid="{00000000-0005-0000-0000-0000AD010000}"/>
    <cellStyle name="Bold/Border 26" xfId="505" xr:uid="{00000000-0005-0000-0000-0000AE010000}"/>
    <cellStyle name="Bold/Border 26 2" xfId="506" xr:uid="{00000000-0005-0000-0000-0000AF010000}"/>
    <cellStyle name="Bold/Border 27" xfId="507" xr:uid="{00000000-0005-0000-0000-0000B0010000}"/>
    <cellStyle name="Bold/Border 27 2" xfId="508" xr:uid="{00000000-0005-0000-0000-0000B1010000}"/>
    <cellStyle name="Bold/Border 28" xfId="509" xr:uid="{00000000-0005-0000-0000-0000B2010000}"/>
    <cellStyle name="Bold/Border 28 2" xfId="510" xr:uid="{00000000-0005-0000-0000-0000B3010000}"/>
    <cellStyle name="Bold/Border 29" xfId="511" xr:uid="{00000000-0005-0000-0000-0000B4010000}"/>
    <cellStyle name="Bold/Border 29 2" xfId="512" xr:uid="{00000000-0005-0000-0000-0000B5010000}"/>
    <cellStyle name="Bold/Border 3" xfId="513" xr:uid="{00000000-0005-0000-0000-0000B6010000}"/>
    <cellStyle name="Bold/Border 3 2" xfId="514" xr:uid="{00000000-0005-0000-0000-0000B7010000}"/>
    <cellStyle name="Bold/Border 30" xfId="515" xr:uid="{00000000-0005-0000-0000-0000B8010000}"/>
    <cellStyle name="Bold/Border 30 2" xfId="516" xr:uid="{00000000-0005-0000-0000-0000B9010000}"/>
    <cellStyle name="Bold/Border 31" xfId="517" xr:uid="{00000000-0005-0000-0000-0000BA010000}"/>
    <cellStyle name="Bold/Border 31 2" xfId="518" xr:uid="{00000000-0005-0000-0000-0000BB010000}"/>
    <cellStyle name="Bold/Border 32" xfId="519" xr:uid="{00000000-0005-0000-0000-0000BC010000}"/>
    <cellStyle name="Bold/Border 32 2" xfId="520" xr:uid="{00000000-0005-0000-0000-0000BD010000}"/>
    <cellStyle name="Bold/Border 33" xfId="521" xr:uid="{00000000-0005-0000-0000-0000BE010000}"/>
    <cellStyle name="Bold/Border 4" xfId="522" xr:uid="{00000000-0005-0000-0000-0000BF010000}"/>
    <cellStyle name="Bold/Border 4 2" xfId="523" xr:uid="{00000000-0005-0000-0000-0000C0010000}"/>
    <cellStyle name="Bold/Border 5" xfId="524" xr:uid="{00000000-0005-0000-0000-0000C1010000}"/>
    <cellStyle name="Bold/Border 5 2" xfId="525" xr:uid="{00000000-0005-0000-0000-0000C2010000}"/>
    <cellStyle name="Bold/Border 6" xfId="526" xr:uid="{00000000-0005-0000-0000-0000C3010000}"/>
    <cellStyle name="Bold/Border 6 2" xfId="527" xr:uid="{00000000-0005-0000-0000-0000C4010000}"/>
    <cellStyle name="Bold/Border 7" xfId="528" xr:uid="{00000000-0005-0000-0000-0000C5010000}"/>
    <cellStyle name="Bold/Border 7 2" xfId="529" xr:uid="{00000000-0005-0000-0000-0000C6010000}"/>
    <cellStyle name="Bold/Border 8" xfId="530" xr:uid="{00000000-0005-0000-0000-0000C7010000}"/>
    <cellStyle name="Bold/Border 8 2" xfId="531" xr:uid="{00000000-0005-0000-0000-0000C8010000}"/>
    <cellStyle name="Bold/Border 9" xfId="532" xr:uid="{00000000-0005-0000-0000-0000C9010000}"/>
    <cellStyle name="Bold/Border 9 2" xfId="533" xr:uid="{00000000-0005-0000-0000-0000CA010000}"/>
    <cellStyle name="BoldText" xfId="534" xr:uid="{00000000-0005-0000-0000-0000CB010000}"/>
    <cellStyle name="Border Heavy" xfId="535" xr:uid="{00000000-0005-0000-0000-0000CC010000}"/>
    <cellStyle name="Border Heavy 2" xfId="536" xr:uid="{00000000-0005-0000-0000-0000CD010000}"/>
    <cellStyle name="Border Heavy 2 2" xfId="537" xr:uid="{00000000-0005-0000-0000-0000CE010000}"/>
    <cellStyle name="Border Heavy 2 2 2" xfId="538" xr:uid="{00000000-0005-0000-0000-0000CF010000}"/>
    <cellStyle name="Border Heavy 2 2 3" xfId="539" xr:uid="{00000000-0005-0000-0000-0000D0010000}"/>
    <cellStyle name="Border Heavy 2 2 4" xfId="540" xr:uid="{00000000-0005-0000-0000-0000D1010000}"/>
    <cellStyle name="Border Heavy 2 3" xfId="541" xr:uid="{00000000-0005-0000-0000-0000D2010000}"/>
    <cellStyle name="Border Heavy 2 3 2" xfId="542" xr:uid="{00000000-0005-0000-0000-0000D3010000}"/>
    <cellStyle name="Border Heavy 2 3 3" xfId="543" xr:uid="{00000000-0005-0000-0000-0000D4010000}"/>
    <cellStyle name="Border Heavy 2 3 4" xfId="544" xr:uid="{00000000-0005-0000-0000-0000D5010000}"/>
    <cellStyle name="Border Heavy 2 4" xfId="545" xr:uid="{00000000-0005-0000-0000-0000D6010000}"/>
    <cellStyle name="Border Heavy 3" xfId="546" xr:uid="{00000000-0005-0000-0000-0000D7010000}"/>
    <cellStyle name="Border Heavy 3 2" xfId="547" xr:uid="{00000000-0005-0000-0000-0000D8010000}"/>
    <cellStyle name="Border Heavy 3 3" xfId="548" xr:uid="{00000000-0005-0000-0000-0000D9010000}"/>
    <cellStyle name="Border Heavy 3 4" xfId="549" xr:uid="{00000000-0005-0000-0000-0000DA010000}"/>
    <cellStyle name="Border Heavy 4" xfId="550" xr:uid="{00000000-0005-0000-0000-0000DB010000}"/>
    <cellStyle name="Border Heavy 4 2" xfId="551" xr:uid="{00000000-0005-0000-0000-0000DC010000}"/>
    <cellStyle name="Border Heavy 4 3" xfId="552" xr:uid="{00000000-0005-0000-0000-0000DD010000}"/>
    <cellStyle name="Border Heavy 4 4" xfId="553" xr:uid="{00000000-0005-0000-0000-0000DE010000}"/>
    <cellStyle name="Border Heavy 5" xfId="554" xr:uid="{00000000-0005-0000-0000-0000DF010000}"/>
    <cellStyle name="Border Thin" xfId="555" xr:uid="{00000000-0005-0000-0000-0000E0010000}"/>
    <cellStyle name="Border Thin 2" xfId="556" xr:uid="{00000000-0005-0000-0000-0000E1010000}"/>
    <cellStyle name="Border Thin 2 2" xfId="557" xr:uid="{00000000-0005-0000-0000-0000E2010000}"/>
    <cellStyle name="Border, Bottom" xfId="558" xr:uid="{00000000-0005-0000-0000-0000E3010000}"/>
    <cellStyle name="Border, Bottom 2" xfId="559" xr:uid="{00000000-0005-0000-0000-0000E4010000}"/>
    <cellStyle name="Border, Bottom 2 2" xfId="560" xr:uid="{00000000-0005-0000-0000-0000E5010000}"/>
    <cellStyle name="Border, Bottom 2 2 2" xfId="561" xr:uid="{00000000-0005-0000-0000-0000E6010000}"/>
    <cellStyle name="Border, Bottom 2 3" xfId="562" xr:uid="{00000000-0005-0000-0000-0000E7010000}"/>
    <cellStyle name="Border, Bottom 3" xfId="563" xr:uid="{00000000-0005-0000-0000-0000E8010000}"/>
    <cellStyle name="Border, Bottom 3 2" xfId="564" xr:uid="{00000000-0005-0000-0000-0000E9010000}"/>
    <cellStyle name="Border, Bottom 4" xfId="565" xr:uid="{00000000-0005-0000-0000-0000EA010000}"/>
    <cellStyle name="Border, Left" xfId="566" xr:uid="{00000000-0005-0000-0000-0000EB010000}"/>
    <cellStyle name="Border, Left 2" xfId="567" xr:uid="{00000000-0005-0000-0000-0000EC010000}"/>
    <cellStyle name="Border, Right" xfId="568" xr:uid="{00000000-0005-0000-0000-0000ED010000}"/>
    <cellStyle name="Border, Right 2" xfId="569" xr:uid="{00000000-0005-0000-0000-0000EE010000}"/>
    <cellStyle name="Border, Top" xfId="570" xr:uid="{00000000-0005-0000-0000-0000EF010000}"/>
    <cellStyle name="Border, Top 2" xfId="571" xr:uid="{00000000-0005-0000-0000-0000F0010000}"/>
    <cellStyle name="Border, Top 2 2" xfId="572" xr:uid="{00000000-0005-0000-0000-0000F1010000}"/>
    <cellStyle name="Border, Top 2 2 2" xfId="573" xr:uid="{00000000-0005-0000-0000-0000F2010000}"/>
    <cellStyle name="Border, Top 2 2 2 2" xfId="574" xr:uid="{00000000-0005-0000-0000-0000F3010000}"/>
    <cellStyle name="Border, Top 2 2 3" xfId="575" xr:uid="{00000000-0005-0000-0000-0000F4010000}"/>
    <cellStyle name="Border, Top 2 3" xfId="576" xr:uid="{00000000-0005-0000-0000-0000F5010000}"/>
    <cellStyle name="Border, Top 2 3 2" xfId="577" xr:uid="{00000000-0005-0000-0000-0000F6010000}"/>
    <cellStyle name="Border, Top 2 4" xfId="578" xr:uid="{00000000-0005-0000-0000-0000F7010000}"/>
    <cellStyle name="Border, Top 3" xfId="579" xr:uid="{00000000-0005-0000-0000-0000F8010000}"/>
    <cellStyle name="Border, Top 3 2" xfId="580" xr:uid="{00000000-0005-0000-0000-0000F9010000}"/>
    <cellStyle name="Border, Top 3 2 2" xfId="581" xr:uid="{00000000-0005-0000-0000-0000FA010000}"/>
    <cellStyle name="Border, Top 3 2 2 2" xfId="582" xr:uid="{00000000-0005-0000-0000-0000FB010000}"/>
    <cellStyle name="Border, Top 3 2 3" xfId="583" xr:uid="{00000000-0005-0000-0000-0000FC010000}"/>
    <cellStyle name="Border, Top 3 3" xfId="584" xr:uid="{00000000-0005-0000-0000-0000FD010000}"/>
    <cellStyle name="Border, Top 3 3 2" xfId="585" xr:uid="{00000000-0005-0000-0000-0000FE010000}"/>
    <cellStyle name="Border, Top 3 4" xfId="586" xr:uid="{00000000-0005-0000-0000-0000FF010000}"/>
    <cellStyle name="Border, Top 4" xfId="587" xr:uid="{00000000-0005-0000-0000-000000020000}"/>
    <cellStyle name="Border, Top 4 2" xfId="588" xr:uid="{00000000-0005-0000-0000-000001020000}"/>
    <cellStyle name="Border, Top 4 2 2" xfId="589" xr:uid="{00000000-0005-0000-0000-000002020000}"/>
    <cellStyle name="Border, Top 4 3" xfId="590" xr:uid="{00000000-0005-0000-0000-000003020000}"/>
    <cellStyle name="Border, Top 5" xfId="591" xr:uid="{00000000-0005-0000-0000-000004020000}"/>
    <cellStyle name="Border, Top 5 2" xfId="592" xr:uid="{00000000-0005-0000-0000-000005020000}"/>
    <cellStyle name="Border, Top 6" xfId="593" xr:uid="{00000000-0005-0000-0000-000006020000}"/>
    <cellStyle name="bout" xfId="594" xr:uid="{00000000-0005-0000-0000-000007020000}"/>
    <cellStyle name="bout 2" xfId="595" xr:uid="{00000000-0005-0000-0000-000008020000}"/>
    <cellStyle name="bout 2 2" xfId="596" xr:uid="{00000000-0005-0000-0000-000009020000}"/>
    <cellStyle name="bout 2 2 2" xfId="597" xr:uid="{00000000-0005-0000-0000-00000A020000}"/>
    <cellStyle name="bout 2 2 2 2" xfId="598" xr:uid="{00000000-0005-0000-0000-00000B020000}"/>
    <cellStyle name="bout 2 2 3" xfId="599" xr:uid="{00000000-0005-0000-0000-00000C020000}"/>
    <cellStyle name="bout 2 3" xfId="600" xr:uid="{00000000-0005-0000-0000-00000D020000}"/>
    <cellStyle name="bout 2 3 2" xfId="601" xr:uid="{00000000-0005-0000-0000-00000E020000}"/>
    <cellStyle name="bout 2 4" xfId="602" xr:uid="{00000000-0005-0000-0000-00000F020000}"/>
    <cellStyle name="bout 3" xfId="603" xr:uid="{00000000-0005-0000-0000-000010020000}"/>
    <cellStyle name="bout 3 2" xfId="604" xr:uid="{00000000-0005-0000-0000-000011020000}"/>
    <cellStyle name="bout 3 2 2" xfId="605" xr:uid="{00000000-0005-0000-0000-000012020000}"/>
    <cellStyle name="bout 3 2 2 2" xfId="606" xr:uid="{00000000-0005-0000-0000-000013020000}"/>
    <cellStyle name="bout 3 2 3" xfId="607" xr:uid="{00000000-0005-0000-0000-000014020000}"/>
    <cellStyle name="bout 3 3" xfId="608" xr:uid="{00000000-0005-0000-0000-000015020000}"/>
    <cellStyle name="bout 3 3 2" xfId="609" xr:uid="{00000000-0005-0000-0000-000016020000}"/>
    <cellStyle name="bout 3 4" xfId="610" xr:uid="{00000000-0005-0000-0000-000017020000}"/>
    <cellStyle name="bout 4" xfId="611" xr:uid="{00000000-0005-0000-0000-000018020000}"/>
    <cellStyle name="bout 4 2" xfId="612" xr:uid="{00000000-0005-0000-0000-000019020000}"/>
    <cellStyle name="bout 4 2 2" xfId="613" xr:uid="{00000000-0005-0000-0000-00001A020000}"/>
    <cellStyle name="bout 4 3" xfId="614" xr:uid="{00000000-0005-0000-0000-00001B020000}"/>
    <cellStyle name="bout 5" xfId="615" xr:uid="{00000000-0005-0000-0000-00001C020000}"/>
    <cellStyle name="bout 5 2" xfId="616" xr:uid="{00000000-0005-0000-0000-00001D020000}"/>
    <cellStyle name="bout 6" xfId="617" xr:uid="{00000000-0005-0000-0000-00001E020000}"/>
    <cellStyle name="brad" xfId="618" xr:uid="{00000000-0005-0000-0000-00001F020000}"/>
    <cellStyle name="brad 2" xfId="619" xr:uid="{00000000-0005-0000-0000-000020020000}"/>
    <cellStyle name="brad 2 2" xfId="620" xr:uid="{00000000-0005-0000-0000-000021020000}"/>
    <cellStyle name="brad 2 2 2" xfId="621" xr:uid="{00000000-0005-0000-0000-000022020000}"/>
    <cellStyle name="brad 2 3" xfId="622" xr:uid="{00000000-0005-0000-0000-000023020000}"/>
    <cellStyle name="brad 3" xfId="623" xr:uid="{00000000-0005-0000-0000-000024020000}"/>
    <cellStyle name="brad 3 2" xfId="624" xr:uid="{00000000-0005-0000-0000-000025020000}"/>
    <cellStyle name="brad 4" xfId="625" xr:uid="{00000000-0005-0000-0000-000026020000}"/>
    <cellStyle name="British Pound" xfId="626" xr:uid="{00000000-0005-0000-0000-000027020000}"/>
    <cellStyle name="BritPound" xfId="627" xr:uid="{00000000-0005-0000-0000-000028020000}"/>
    <cellStyle name="bt" xfId="628" xr:uid="{00000000-0005-0000-0000-000029020000}"/>
    <cellStyle name="bt 2" xfId="629" xr:uid="{00000000-0005-0000-0000-00002A020000}"/>
    <cellStyle name="bt 2 2" xfId="630" xr:uid="{00000000-0005-0000-0000-00002B020000}"/>
    <cellStyle name="bt 3" xfId="631" xr:uid="{00000000-0005-0000-0000-00002C020000}"/>
    <cellStyle name="btit" xfId="632" xr:uid="{00000000-0005-0000-0000-00002D020000}"/>
    <cellStyle name="btit 2" xfId="633" xr:uid="{00000000-0005-0000-0000-00002E020000}"/>
    <cellStyle name="btit 2 2" xfId="634" xr:uid="{00000000-0005-0000-0000-00002F020000}"/>
    <cellStyle name="btit 2 3" xfId="635" xr:uid="{00000000-0005-0000-0000-000030020000}"/>
    <cellStyle name="btit 2 4" xfId="636" xr:uid="{00000000-0005-0000-0000-000031020000}"/>
    <cellStyle name="btit 3" xfId="637" xr:uid="{00000000-0005-0000-0000-000032020000}"/>
    <cellStyle name="btit 3 2" xfId="638" xr:uid="{00000000-0005-0000-0000-000033020000}"/>
    <cellStyle name="btit 3 3" xfId="639" xr:uid="{00000000-0005-0000-0000-000034020000}"/>
    <cellStyle name="btit 3 4" xfId="640" xr:uid="{00000000-0005-0000-0000-000035020000}"/>
    <cellStyle name="btit 4" xfId="641" xr:uid="{00000000-0005-0000-0000-000036020000}"/>
    <cellStyle name="Bullet" xfId="642" xr:uid="{00000000-0005-0000-0000-000037020000}"/>
    <cellStyle name="c" xfId="643" xr:uid="{00000000-0005-0000-0000-000038020000}"/>
    <cellStyle name="c_HardInc " xfId="644" xr:uid="{00000000-0005-0000-0000-000039020000}"/>
    <cellStyle name="c_Macros" xfId="645" xr:uid="{00000000-0005-0000-0000-00003A020000}"/>
    <cellStyle name="c_Macros (2)" xfId="646" xr:uid="{00000000-0005-0000-0000-00003B020000}"/>
    <cellStyle name="c_Macros (2)_BPSCI" xfId="647" xr:uid="{00000000-0005-0000-0000-00003C020000}"/>
    <cellStyle name="c_Macros (2)_CFTenant" xfId="648" xr:uid="{00000000-0005-0000-0000-00003D020000}"/>
    <cellStyle name="c_Macros (2)_CFTenant.xls Chart 10" xfId="649" xr:uid="{00000000-0005-0000-0000-00003E020000}"/>
    <cellStyle name="c_Macros (2)_CFTenant.xls Chart 11" xfId="650" xr:uid="{00000000-0005-0000-0000-00003F020000}"/>
    <cellStyle name="c_Macros (2)_CFTenant.xls Chart 12" xfId="651" xr:uid="{00000000-0005-0000-0000-000040020000}"/>
    <cellStyle name="c_Macros (2)_CFTenant.xls Chart 4" xfId="652" xr:uid="{00000000-0005-0000-0000-000041020000}"/>
    <cellStyle name="c_Macros (2)_CFTenant.xls Chart 6" xfId="653" xr:uid="{00000000-0005-0000-0000-000042020000}"/>
    <cellStyle name="c_Macros (2)_CFTenant.xls Chart 7" xfId="654" xr:uid="{00000000-0005-0000-0000-000043020000}"/>
    <cellStyle name="c_Macros (2)_CFTenant.xls Chart 8" xfId="655" xr:uid="{00000000-0005-0000-0000-000044020000}"/>
    <cellStyle name="c_Macros (2)_CFTenant.xls Chart 9" xfId="656" xr:uid="{00000000-0005-0000-0000-000045020000}"/>
    <cellStyle name="c_Macros (2)_Perry" xfId="657" xr:uid="{00000000-0005-0000-0000-000046020000}"/>
    <cellStyle name="c_Macros_BPSCI" xfId="658" xr:uid="{00000000-0005-0000-0000-000047020000}"/>
    <cellStyle name="c_Macros_CFTenant" xfId="659" xr:uid="{00000000-0005-0000-0000-000048020000}"/>
    <cellStyle name="c_Macros_CFTenant.xls Chart 10" xfId="660" xr:uid="{00000000-0005-0000-0000-000049020000}"/>
    <cellStyle name="c_Macros_CFTenant.xls Chart 11" xfId="661" xr:uid="{00000000-0005-0000-0000-00004A020000}"/>
    <cellStyle name="c_Macros_CFTenant.xls Chart 12" xfId="662" xr:uid="{00000000-0005-0000-0000-00004B020000}"/>
    <cellStyle name="c_Macros_CFTenant.xls Chart 4" xfId="663" xr:uid="{00000000-0005-0000-0000-00004C020000}"/>
    <cellStyle name="c_Macros_CFTenant.xls Chart 6" xfId="664" xr:uid="{00000000-0005-0000-0000-00004D020000}"/>
    <cellStyle name="c_Macros_CFTenant.xls Chart 7" xfId="665" xr:uid="{00000000-0005-0000-0000-00004E020000}"/>
    <cellStyle name="c_Macros_CFTenant.xls Chart 8" xfId="666" xr:uid="{00000000-0005-0000-0000-00004F020000}"/>
    <cellStyle name="c_Macros_CFTenant.xls Chart 9" xfId="667" xr:uid="{00000000-0005-0000-0000-000050020000}"/>
    <cellStyle name="c_Macros_Perry" xfId="668" xr:uid="{00000000-0005-0000-0000-000051020000}"/>
    <cellStyle name="c_Manager (2)" xfId="669" xr:uid="{00000000-0005-0000-0000-000052020000}"/>
    <cellStyle name="c_Manager (2)_BPSCI" xfId="670" xr:uid="{00000000-0005-0000-0000-000053020000}"/>
    <cellStyle name="c_Manager (2)_CFTenant" xfId="671" xr:uid="{00000000-0005-0000-0000-000054020000}"/>
    <cellStyle name="c_Manager (2)_CFTenant.xls Chart 10" xfId="672" xr:uid="{00000000-0005-0000-0000-000055020000}"/>
    <cellStyle name="c_Manager (2)_CFTenant.xls Chart 11" xfId="673" xr:uid="{00000000-0005-0000-0000-000056020000}"/>
    <cellStyle name="c_Manager (2)_CFTenant.xls Chart 12" xfId="674" xr:uid="{00000000-0005-0000-0000-000057020000}"/>
    <cellStyle name="c_Manager (2)_CFTenant.xls Chart 4" xfId="675" xr:uid="{00000000-0005-0000-0000-000058020000}"/>
    <cellStyle name="c_Manager (2)_CFTenant.xls Chart 6" xfId="676" xr:uid="{00000000-0005-0000-0000-000059020000}"/>
    <cellStyle name="c_Manager (2)_CFTenant.xls Chart 7" xfId="677" xr:uid="{00000000-0005-0000-0000-00005A020000}"/>
    <cellStyle name="c_Manager (2)_CFTenant.xls Chart 8" xfId="678" xr:uid="{00000000-0005-0000-0000-00005B020000}"/>
    <cellStyle name="c_Manager (2)_CFTenant.xls Chart 9" xfId="679" xr:uid="{00000000-0005-0000-0000-00005C020000}"/>
    <cellStyle name="c_Manager (2)_Perry" xfId="680" xr:uid="{00000000-0005-0000-0000-00005D020000}"/>
    <cellStyle name="c2" xfId="681" xr:uid="{00000000-0005-0000-0000-00005E020000}"/>
    <cellStyle name="cach" xfId="682" xr:uid="{00000000-0005-0000-0000-00005F020000}"/>
    <cellStyle name="Calc Currency (0)" xfId="683" xr:uid="{00000000-0005-0000-0000-000060020000}"/>
    <cellStyle name="Calc Currency (0) 2" xfId="684" xr:uid="{00000000-0005-0000-0000-000061020000}"/>
    <cellStyle name="Calc Currency (2)" xfId="685" xr:uid="{00000000-0005-0000-0000-000062020000}"/>
    <cellStyle name="Calc Currency (2) 2" xfId="686" xr:uid="{00000000-0005-0000-0000-000063020000}"/>
    <cellStyle name="Calc Percent (0)" xfId="687" xr:uid="{00000000-0005-0000-0000-000064020000}"/>
    <cellStyle name="Calc Percent (0) 2" xfId="688" xr:uid="{00000000-0005-0000-0000-000065020000}"/>
    <cellStyle name="Calc Percent (1)" xfId="689" xr:uid="{00000000-0005-0000-0000-000066020000}"/>
    <cellStyle name="Calc Percent (1) 2" xfId="690" xr:uid="{00000000-0005-0000-0000-000067020000}"/>
    <cellStyle name="Calc Percent (2)" xfId="691" xr:uid="{00000000-0005-0000-0000-000068020000}"/>
    <cellStyle name="Calc Percent (2) 2" xfId="692" xr:uid="{00000000-0005-0000-0000-000069020000}"/>
    <cellStyle name="Calc Units (0)" xfId="693" xr:uid="{00000000-0005-0000-0000-00006A020000}"/>
    <cellStyle name="Calc Units (0) 2" xfId="694" xr:uid="{00000000-0005-0000-0000-00006B020000}"/>
    <cellStyle name="Calc Units (1)" xfId="695" xr:uid="{00000000-0005-0000-0000-00006C020000}"/>
    <cellStyle name="Calc Units (1) 2" xfId="696" xr:uid="{00000000-0005-0000-0000-00006D020000}"/>
    <cellStyle name="Calc Units (2)" xfId="697" xr:uid="{00000000-0005-0000-0000-00006E020000}"/>
    <cellStyle name="Calc Units (2) 2" xfId="698" xr:uid="{00000000-0005-0000-0000-00006F020000}"/>
    <cellStyle name="Calculation 2" xfId="32" xr:uid="{00000000-0005-0000-0000-000070020000}"/>
    <cellStyle name="Calculation 2 2" xfId="699" xr:uid="{00000000-0005-0000-0000-000071020000}"/>
    <cellStyle name="Calculation 2 3" xfId="700" xr:uid="{00000000-0005-0000-0000-000072020000}"/>
    <cellStyle name="Calculation 2 3 2" xfId="701" xr:uid="{00000000-0005-0000-0000-000073020000}"/>
    <cellStyle name="Calculation 2 4" xfId="702" xr:uid="{00000000-0005-0000-0000-000074020000}"/>
    <cellStyle name="Calculation 3" xfId="33" xr:uid="{00000000-0005-0000-0000-000075020000}"/>
    <cellStyle name="Calculation 3 2" xfId="703" xr:uid="{00000000-0005-0000-0000-000076020000}"/>
    <cellStyle name="Calculation 3 2 2" xfId="704" xr:uid="{00000000-0005-0000-0000-000077020000}"/>
    <cellStyle name="Calculation 3 3" xfId="705" xr:uid="{00000000-0005-0000-0000-000078020000}"/>
    <cellStyle name="Calculation 4" xfId="706" xr:uid="{00000000-0005-0000-0000-000079020000}"/>
    <cellStyle name="Calculation 4 2" xfId="707" xr:uid="{00000000-0005-0000-0000-00007A020000}"/>
    <cellStyle name="Calculation 4 2 2" xfId="708" xr:uid="{00000000-0005-0000-0000-00007B020000}"/>
    <cellStyle name="Calculation 4 3" xfId="709" xr:uid="{00000000-0005-0000-0000-00007C020000}"/>
    <cellStyle name="Calculation 5" xfId="710" xr:uid="{00000000-0005-0000-0000-00007D020000}"/>
    <cellStyle name="Calculation 5 2" xfId="711" xr:uid="{00000000-0005-0000-0000-00007E020000}"/>
    <cellStyle name="Calculation 5 2 2" xfId="712" xr:uid="{00000000-0005-0000-0000-00007F020000}"/>
    <cellStyle name="Calculation 5 3" xfId="713" xr:uid="{00000000-0005-0000-0000-000080020000}"/>
    <cellStyle name="caps 0.00" xfId="714" xr:uid="{00000000-0005-0000-0000-000081020000}"/>
    <cellStyle name="capsdate" xfId="715" xr:uid="{00000000-0005-0000-0000-000082020000}"/>
    <cellStyle name="Case" xfId="716" xr:uid="{00000000-0005-0000-0000-000083020000}"/>
    <cellStyle name="cedric" xfId="717" xr:uid="{00000000-0005-0000-0000-000084020000}"/>
    <cellStyle name="cedric 2" xfId="718" xr:uid="{00000000-0005-0000-0000-000085020000}"/>
    <cellStyle name="cedric 2 2" xfId="719" xr:uid="{00000000-0005-0000-0000-000086020000}"/>
    <cellStyle name="cedric 3" xfId="720" xr:uid="{00000000-0005-0000-0000-000087020000}"/>
    <cellStyle name="center" xfId="721" xr:uid="{00000000-0005-0000-0000-000088020000}"/>
    <cellStyle name="Center Across" xfId="722" xr:uid="{00000000-0005-0000-0000-000089020000}"/>
    <cellStyle name="Center Across 2" xfId="723" xr:uid="{00000000-0005-0000-0000-00008A020000}"/>
    <cellStyle name="Center Across 2 2" xfId="724" xr:uid="{00000000-0005-0000-0000-00008B020000}"/>
    <cellStyle name="Center Across 3" xfId="725" xr:uid="{00000000-0005-0000-0000-00008C020000}"/>
    <cellStyle name="check" xfId="726" xr:uid="{00000000-0005-0000-0000-00008D020000}"/>
    <cellStyle name="Check Cell 2" xfId="34" xr:uid="{00000000-0005-0000-0000-00008E020000}"/>
    <cellStyle name="Check Cell 2 2" xfId="727" xr:uid="{00000000-0005-0000-0000-00008F020000}"/>
    <cellStyle name="Check Cell 3" xfId="728" xr:uid="{00000000-0005-0000-0000-000090020000}"/>
    <cellStyle name="Check Cell 4" xfId="729" xr:uid="{00000000-0005-0000-0000-000091020000}"/>
    <cellStyle name="Check Cell 5" xfId="730" xr:uid="{00000000-0005-0000-0000-000092020000}"/>
    <cellStyle name="co" xfId="731" xr:uid="{00000000-0005-0000-0000-000093020000}"/>
    <cellStyle name="Co. Names" xfId="732" xr:uid="{00000000-0005-0000-0000-000094020000}"/>
    <cellStyle name="Co. Names - Bold" xfId="733" xr:uid="{00000000-0005-0000-0000-000095020000}"/>
    <cellStyle name="COL HEADINGS" xfId="734" xr:uid="{00000000-0005-0000-0000-000096020000}"/>
    <cellStyle name="COL HEADINGS 2" xfId="735" xr:uid="{00000000-0005-0000-0000-000097020000}"/>
    <cellStyle name="COL HEADINGS 2 2" xfId="736" xr:uid="{00000000-0005-0000-0000-000098020000}"/>
    <cellStyle name="COL HEADINGS 3" xfId="737" xr:uid="{00000000-0005-0000-0000-000099020000}"/>
    <cellStyle name="Collegamento ipertestuale_PLDT" xfId="738" xr:uid="{00000000-0005-0000-0000-00009A020000}"/>
    <cellStyle name="Column Heading" xfId="739" xr:uid="{00000000-0005-0000-0000-00009B020000}"/>
    <cellStyle name="Comma" xfId="1" builtinId="3"/>
    <cellStyle name="Comma  - Style1" xfId="740" xr:uid="{00000000-0005-0000-0000-00009D020000}"/>
    <cellStyle name="Comma  - Style2" xfId="741" xr:uid="{00000000-0005-0000-0000-00009E020000}"/>
    <cellStyle name="Comma  - Style3" xfId="742" xr:uid="{00000000-0005-0000-0000-00009F020000}"/>
    <cellStyle name="Comma  - Style4" xfId="743" xr:uid="{00000000-0005-0000-0000-0000A0020000}"/>
    <cellStyle name="Comma  - Style5" xfId="744" xr:uid="{00000000-0005-0000-0000-0000A1020000}"/>
    <cellStyle name="Comma  - Style6" xfId="745" xr:uid="{00000000-0005-0000-0000-0000A2020000}"/>
    <cellStyle name="Comma  - Style7" xfId="746" xr:uid="{00000000-0005-0000-0000-0000A3020000}"/>
    <cellStyle name="Comma  - Style8" xfId="747" xr:uid="{00000000-0005-0000-0000-0000A4020000}"/>
    <cellStyle name="Comma [0] 2" xfId="35" xr:uid="{00000000-0005-0000-0000-0000A5020000}"/>
    <cellStyle name="Comma [0] 2 2" xfId="748" xr:uid="{00000000-0005-0000-0000-0000A6020000}"/>
    <cellStyle name="Comma [0] 3" xfId="749" xr:uid="{00000000-0005-0000-0000-0000A7020000}"/>
    <cellStyle name="Comma [0] 4" xfId="750" xr:uid="{00000000-0005-0000-0000-0000A8020000}"/>
    <cellStyle name="Comma [0] 5" xfId="751" xr:uid="{00000000-0005-0000-0000-0000A9020000}"/>
    <cellStyle name="Comma [0] 6" xfId="752" xr:uid="{00000000-0005-0000-0000-0000AA020000}"/>
    <cellStyle name="Comma [00]" xfId="753" xr:uid="{00000000-0005-0000-0000-0000AB020000}"/>
    <cellStyle name="Comma [00] 2" xfId="754" xr:uid="{00000000-0005-0000-0000-0000AC020000}"/>
    <cellStyle name="Comma [1]" xfId="755" xr:uid="{00000000-0005-0000-0000-0000AD020000}"/>
    <cellStyle name="Comma [3]" xfId="756" xr:uid="{00000000-0005-0000-0000-0000AE020000}"/>
    <cellStyle name="Comma 0" xfId="757" xr:uid="{00000000-0005-0000-0000-0000AF020000}"/>
    <cellStyle name="Comma 0*" xfId="758" xr:uid="{00000000-0005-0000-0000-0000B0020000}"/>
    <cellStyle name="Comma 0* 2" xfId="759" xr:uid="{00000000-0005-0000-0000-0000B1020000}"/>
    <cellStyle name="Comma 0.00" xfId="760" xr:uid="{00000000-0005-0000-0000-0000B2020000}"/>
    <cellStyle name="Comma 10" xfId="761" xr:uid="{00000000-0005-0000-0000-0000B3020000}"/>
    <cellStyle name="Comma 10 2" xfId="762" xr:uid="{00000000-0005-0000-0000-0000B4020000}"/>
    <cellStyle name="Comma 11" xfId="763" xr:uid="{00000000-0005-0000-0000-0000B5020000}"/>
    <cellStyle name="Comma 11 2" xfId="764" xr:uid="{00000000-0005-0000-0000-0000B6020000}"/>
    <cellStyle name="Comma 12" xfId="765" xr:uid="{00000000-0005-0000-0000-0000B7020000}"/>
    <cellStyle name="Comma 12 2" xfId="766" xr:uid="{00000000-0005-0000-0000-0000B8020000}"/>
    <cellStyle name="Comma 13" xfId="767" xr:uid="{00000000-0005-0000-0000-0000B9020000}"/>
    <cellStyle name="Comma 13 2" xfId="768" xr:uid="{00000000-0005-0000-0000-0000BA020000}"/>
    <cellStyle name="Comma 14" xfId="769" xr:uid="{00000000-0005-0000-0000-0000BB020000}"/>
    <cellStyle name="Comma 14 2" xfId="770" xr:uid="{00000000-0005-0000-0000-0000BC020000}"/>
    <cellStyle name="Comma 15" xfId="771" xr:uid="{00000000-0005-0000-0000-0000BD020000}"/>
    <cellStyle name="Comma 15 2" xfId="772" xr:uid="{00000000-0005-0000-0000-0000BE020000}"/>
    <cellStyle name="Comma 16" xfId="773" xr:uid="{00000000-0005-0000-0000-0000BF020000}"/>
    <cellStyle name="Comma 16 2" xfId="774" xr:uid="{00000000-0005-0000-0000-0000C0020000}"/>
    <cellStyle name="Comma 17" xfId="775" xr:uid="{00000000-0005-0000-0000-0000C1020000}"/>
    <cellStyle name="Comma 17 2" xfId="776" xr:uid="{00000000-0005-0000-0000-0000C2020000}"/>
    <cellStyle name="Comma 18" xfId="777" xr:uid="{00000000-0005-0000-0000-0000C3020000}"/>
    <cellStyle name="Comma 18 2" xfId="778" xr:uid="{00000000-0005-0000-0000-0000C4020000}"/>
    <cellStyle name="Comma 19" xfId="779" xr:uid="{00000000-0005-0000-0000-0000C5020000}"/>
    <cellStyle name="Comma 19 2" xfId="780" xr:uid="{00000000-0005-0000-0000-0000C6020000}"/>
    <cellStyle name="Comma 2" xfId="36" xr:uid="{00000000-0005-0000-0000-0000C7020000}"/>
    <cellStyle name="Comma 2 10" xfId="781" xr:uid="{00000000-0005-0000-0000-0000C8020000}"/>
    <cellStyle name="Comma 2 2" xfId="37" xr:uid="{00000000-0005-0000-0000-0000C9020000}"/>
    <cellStyle name="Comma 2 2 2" xfId="782" xr:uid="{00000000-0005-0000-0000-0000CA020000}"/>
    <cellStyle name="Comma 2 2 3" xfId="783" xr:uid="{00000000-0005-0000-0000-0000CB020000}"/>
    <cellStyle name="Comma 2 2 4" xfId="784" xr:uid="{00000000-0005-0000-0000-0000CC020000}"/>
    <cellStyle name="Comma 2 3" xfId="38" xr:uid="{00000000-0005-0000-0000-0000CD020000}"/>
    <cellStyle name="Comma 2 3 2" xfId="785" xr:uid="{00000000-0005-0000-0000-0000CE020000}"/>
    <cellStyle name="Comma 2 4" xfId="39" xr:uid="{00000000-0005-0000-0000-0000CF020000}"/>
    <cellStyle name="Comma 2 5" xfId="786" xr:uid="{00000000-0005-0000-0000-0000D0020000}"/>
    <cellStyle name="Comma 2 6" xfId="787" xr:uid="{00000000-0005-0000-0000-0000D1020000}"/>
    <cellStyle name="Comma 2 7" xfId="788" xr:uid="{00000000-0005-0000-0000-0000D2020000}"/>
    <cellStyle name="Comma 2 8" xfId="789" xr:uid="{00000000-0005-0000-0000-0000D3020000}"/>
    <cellStyle name="Comma 2 9" xfId="790" xr:uid="{00000000-0005-0000-0000-0000D4020000}"/>
    <cellStyle name="Comma 20" xfId="791" xr:uid="{00000000-0005-0000-0000-0000D5020000}"/>
    <cellStyle name="Comma 20 2" xfId="792" xr:uid="{00000000-0005-0000-0000-0000D6020000}"/>
    <cellStyle name="Comma 21" xfId="793" xr:uid="{00000000-0005-0000-0000-0000D7020000}"/>
    <cellStyle name="Comma 21 2" xfId="794" xr:uid="{00000000-0005-0000-0000-0000D8020000}"/>
    <cellStyle name="Comma 22" xfId="795" xr:uid="{00000000-0005-0000-0000-0000D9020000}"/>
    <cellStyle name="Comma 22 2" xfId="796" xr:uid="{00000000-0005-0000-0000-0000DA020000}"/>
    <cellStyle name="Comma 23" xfId="797" xr:uid="{00000000-0005-0000-0000-0000DB020000}"/>
    <cellStyle name="Comma 23 2" xfId="798" xr:uid="{00000000-0005-0000-0000-0000DC020000}"/>
    <cellStyle name="Comma 24" xfId="799" xr:uid="{00000000-0005-0000-0000-0000DD020000}"/>
    <cellStyle name="Comma 24 2" xfId="800" xr:uid="{00000000-0005-0000-0000-0000DE020000}"/>
    <cellStyle name="Comma 25" xfId="801" xr:uid="{00000000-0005-0000-0000-0000DF020000}"/>
    <cellStyle name="Comma 25 2" xfId="802" xr:uid="{00000000-0005-0000-0000-0000E0020000}"/>
    <cellStyle name="Comma 26" xfId="803" xr:uid="{00000000-0005-0000-0000-0000E1020000}"/>
    <cellStyle name="Comma 26 2" xfId="804" xr:uid="{00000000-0005-0000-0000-0000E2020000}"/>
    <cellStyle name="Comma 27" xfId="805" xr:uid="{00000000-0005-0000-0000-0000E3020000}"/>
    <cellStyle name="Comma 27 2" xfId="806" xr:uid="{00000000-0005-0000-0000-0000E4020000}"/>
    <cellStyle name="Comma 28" xfId="807" xr:uid="{00000000-0005-0000-0000-0000E5020000}"/>
    <cellStyle name="Comma 28 2" xfId="808" xr:uid="{00000000-0005-0000-0000-0000E6020000}"/>
    <cellStyle name="Comma 29" xfId="809" xr:uid="{00000000-0005-0000-0000-0000E7020000}"/>
    <cellStyle name="Comma 3" xfId="40" xr:uid="{00000000-0005-0000-0000-0000E8020000}"/>
    <cellStyle name="Comma 3 2" xfId="810" xr:uid="{00000000-0005-0000-0000-0000E9020000}"/>
    <cellStyle name="Comma 3 2 2" xfId="811" xr:uid="{00000000-0005-0000-0000-0000EA020000}"/>
    <cellStyle name="Comma 3 3" xfId="812" xr:uid="{00000000-0005-0000-0000-0000EB020000}"/>
    <cellStyle name="Comma 3 4" xfId="813" xr:uid="{00000000-0005-0000-0000-0000EC020000}"/>
    <cellStyle name="Comma 3*" xfId="814" xr:uid="{00000000-0005-0000-0000-0000ED020000}"/>
    <cellStyle name="Comma 30" xfId="815" xr:uid="{00000000-0005-0000-0000-0000EE020000}"/>
    <cellStyle name="Comma 31" xfId="816" xr:uid="{00000000-0005-0000-0000-0000EF020000}"/>
    <cellStyle name="Comma 32" xfId="817" xr:uid="{00000000-0005-0000-0000-0000F0020000}"/>
    <cellStyle name="Comma 33" xfId="818" xr:uid="{00000000-0005-0000-0000-0000F1020000}"/>
    <cellStyle name="Comma 34" xfId="819" xr:uid="{00000000-0005-0000-0000-0000F2020000}"/>
    <cellStyle name="Comma 35" xfId="820" xr:uid="{00000000-0005-0000-0000-0000F3020000}"/>
    <cellStyle name="Comma 36" xfId="821" xr:uid="{00000000-0005-0000-0000-0000F4020000}"/>
    <cellStyle name="Comma 37" xfId="822" xr:uid="{00000000-0005-0000-0000-0000F5020000}"/>
    <cellStyle name="Comma 38" xfId="823" xr:uid="{00000000-0005-0000-0000-0000F6020000}"/>
    <cellStyle name="Comma 39" xfId="824" xr:uid="{00000000-0005-0000-0000-0000F7020000}"/>
    <cellStyle name="Comma 4" xfId="97" xr:uid="{00000000-0005-0000-0000-0000F8020000}"/>
    <cellStyle name="Comma 4 2" xfId="825" xr:uid="{00000000-0005-0000-0000-0000F9020000}"/>
    <cellStyle name="Comma 4 3" xfId="826" xr:uid="{00000000-0005-0000-0000-0000FA020000}"/>
    <cellStyle name="Comma 4 4" xfId="827" xr:uid="{00000000-0005-0000-0000-0000FB020000}"/>
    <cellStyle name="Comma 4 5" xfId="828" xr:uid="{00000000-0005-0000-0000-0000FC020000}"/>
    <cellStyle name="Comma 40" xfId="829" xr:uid="{00000000-0005-0000-0000-0000FD020000}"/>
    <cellStyle name="Comma 41" xfId="830" xr:uid="{00000000-0005-0000-0000-0000FE020000}"/>
    <cellStyle name="Comma 42" xfId="831" xr:uid="{00000000-0005-0000-0000-0000FF020000}"/>
    <cellStyle name="Comma 43" xfId="832" xr:uid="{00000000-0005-0000-0000-000000030000}"/>
    <cellStyle name="Comma 44" xfId="833" xr:uid="{00000000-0005-0000-0000-000001030000}"/>
    <cellStyle name="Comma 44 2" xfId="834" xr:uid="{00000000-0005-0000-0000-000002030000}"/>
    <cellStyle name="Comma 44 3" xfId="835" xr:uid="{00000000-0005-0000-0000-000003030000}"/>
    <cellStyle name="Comma 44 4" xfId="836" xr:uid="{00000000-0005-0000-0000-000004030000}"/>
    <cellStyle name="Comma 5" xfId="99" xr:uid="{00000000-0005-0000-0000-000005030000}"/>
    <cellStyle name="Comma 5 2" xfId="837" xr:uid="{00000000-0005-0000-0000-000006030000}"/>
    <cellStyle name="Comma 5 3" xfId="838" xr:uid="{00000000-0005-0000-0000-000007030000}"/>
    <cellStyle name="Comma 5 4" xfId="839" xr:uid="{00000000-0005-0000-0000-000008030000}"/>
    <cellStyle name="Comma 6" xfId="840" xr:uid="{00000000-0005-0000-0000-000009030000}"/>
    <cellStyle name="Comma 6 2" xfId="841" xr:uid="{00000000-0005-0000-0000-00000A030000}"/>
    <cellStyle name="Comma 6 3" xfId="842" xr:uid="{00000000-0005-0000-0000-00000B030000}"/>
    <cellStyle name="Comma 7" xfId="843" xr:uid="{00000000-0005-0000-0000-00000C030000}"/>
    <cellStyle name="Comma 7 2" xfId="844" xr:uid="{00000000-0005-0000-0000-00000D030000}"/>
    <cellStyle name="Comma 8" xfId="845" xr:uid="{00000000-0005-0000-0000-00000E030000}"/>
    <cellStyle name="Comma 8 2" xfId="846" xr:uid="{00000000-0005-0000-0000-00000F030000}"/>
    <cellStyle name="Comma 9" xfId="847" xr:uid="{00000000-0005-0000-0000-000010030000}"/>
    <cellStyle name="Comma 9 2" xfId="848" xr:uid="{00000000-0005-0000-0000-000011030000}"/>
    <cellStyle name="Comma K" xfId="849" xr:uid="{00000000-0005-0000-0000-000012030000}"/>
    <cellStyle name="Comma M" xfId="850" xr:uid="{00000000-0005-0000-0000-000013030000}"/>
    <cellStyle name="comma zerodec" xfId="851" xr:uid="{00000000-0005-0000-0000-000014030000}"/>
    <cellStyle name="Comma*" xfId="852" xr:uid="{00000000-0005-0000-0000-000015030000}"/>
    <cellStyle name="Comma0" xfId="853" xr:uid="{00000000-0005-0000-0000-000016030000}"/>
    <cellStyle name="Comma0 2" xfId="854" xr:uid="{00000000-0005-0000-0000-000017030000}"/>
    <cellStyle name="Comma0 2 2" xfId="855" xr:uid="{00000000-0005-0000-0000-000018030000}"/>
    <cellStyle name="Comma0 3" xfId="856" xr:uid="{00000000-0005-0000-0000-000019030000}"/>
    <cellStyle name="Comma0 4" xfId="857" xr:uid="{00000000-0005-0000-0000-00001A030000}"/>
    <cellStyle name="commas" xfId="858" xr:uid="{00000000-0005-0000-0000-00001B030000}"/>
    <cellStyle name="CoverageRatio" xfId="859" xr:uid="{00000000-0005-0000-0000-00001C030000}"/>
    <cellStyle name="Currency" xfId="2" builtinId="4"/>
    <cellStyle name="Currency [0] 2" xfId="41" xr:uid="{00000000-0005-0000-0000-00001E030000}"/>
    <cellStyle name="Currency [00]" xfId="860" xr:uid="{00000000-0005-0000-0000-00001F030000}"/>
    <cellStyle name="Currency [00] 2" xfId="861" xr:uid="{00000000-0005-0000-0000-000020030000}"/>
    <cellStyle name="Currency [1]" xfId="862" xr:uid="{00000000-0005-0000-0000-000021030000}"/>
    <cellStyle name="Currency [2]" xfId="863" xr:uid="{00000000-0005-0000-0000-000022030000}"/>
    <cellStyle name="Currency [2] 2" xfId="864" xr:uid="{00000000-0005-0000-0000-000023030000}"/>
    <cellStyle name="Currency [2] 2 2" xfId="865" xr:uid="{00000000-0005-0000-0000-000024030000}"/>
    <cellStyle name="Currency [2] 2 2 2" xfId="866" xr:uid="{00000000-0005-0000-0000-000025030000}"/>
    <cellStyle name="Currency [2] 2 3" xfId="867" xr:uid="{00000000-0005-0000-0000-000026030000}"/>
    <cellStyle name="Currency [2] 3" xfId="868" xr:uid="{00000000-0005-0000-0000-000027030000}"/>
    <cellStyle name="Currency [2] 3 2" xfId="869" xr:uid="{00000000-0005-0000-0000-000028030000}"/>
    <cellStyle name="Currency [2] 4" xfId="870" xr:uid="{00000000-0005-0000-0000-000029030000}"/>
    <cellStyle name="Currency [3]" xfId="871" xr:uid="{00000000-0005-0000-0000-00002A030000}"/>
    <cellStyle name="Currency 0" xfId="872" xr:uid="{00000000-0005-0000-0000-00002B030000}"/>
    <cellStyle name="Currency 0.00" xfId="873" xr:uid="{00000000-0005-0000-0000-00002C030000}"/>
    <cellStyle name="Currency 10" xfId="874" xr:uid="{00000000-0005-0000-0000-00002D030000}"/>
    <cellStyle name="Currency 2" xfId="42" xr:uid="{00000000-0005-0000-0000-00002E030000}"/>
    <cellStyle name="Currency 2 2" xfId="43" xr:uid="{00000000-0005-0000-0000-00002F030000}"/>
    <cellStyle name="Currency 2 2 2" xfId="875" xr:uid="{00000000-0005-0000-0000-000030030000}"/>
    <cellStyle name="Currency 2 2 3" xfId="876" xr:uid="{00000000-0005-0000-0000-000031030000}"/>
    <cellStyle name="Currency 2 3" xfId="44" xr:uid="{00000000-0005-0000-0000-000032030000}"/>
    <cellStyle name="Currency 2 4" xfId="45" xr:uid="{00000000-0005-0000-0000-000033030000}"/>
    <cellStyle name="Currency 2 5" xfId="46" xr:uid="{00000000-0005-0000-0000-000034030000}"/>
    <cellStyle name="Currency 2*" xfId="877" xr:uid="{00000000-0005-0000-0000-000035030000}"/>
    <cellStyle name="Currency 2_Laurel_Refi_027" xfId="878" xr:uid="{00000000-0005-0000-0000-000036030000}"/>
    <cellStyle name="Currency 3" xfId="47" xr:uid="{00000000-0005-0000-0000-000037030000}"/>
    <cellStyle name="Currency 3 2" xfId="48" xr:uid="{00000000-0005-0000-0000-000038030000}"/>
    <cellStyle name="Currency 3 2 2" xfId="879" xr:uid="{00000000-0005-0000-0000-000039030000}"/>
    <cellStyle name="Currency 3 3" xfId="49" xr:uid="{00000000-0005-0000-0000-00003A030000}"/>
    <cellStyle name="Currency 3 4" xfId="50" xr:uid="{00000000-0005-0000-0000-00003B030000}"/>
    <cellStyle name="Currency 3 5" xfId="880" xr:uid="{00000000-0005-0000-0000-00003C030000}"/>
    <cellStyle name="Currency 3*" xfId="881" xr:uid="{00000000-0005-0000-0000-00003D030000}"/>
    <cellStyle name="Currency 4" xfId="51" xr:uid="{00000000-0005-0000-0000-00003E030000}"/>
    <cellStyle name="Currency 4 2" xfId="882" xr:uid="{00000000-0005-0000-0000-00003F030000}"/>
    <cellStyle name="Currency 4 2 2" xfId="883" xr:uid="{00000000-0005-0000-0000-000040030000}"/>
    <cellStyle name="Currency 4 3" xfId="884" xr:uid="{00000000-0005-0000-0000-000041030000}"/>
    <cellStyle name="Currency 5" xfId="96" xr:uid="{00000000-0005-0000-0000-000042030000}"/>
    <cellStyle name="Currency 5 2" xfId="885" xr:uid="{00000000-0005-0000-0000-000043030000}"/>
    <cellStyle name="Currency 5 3" xfId="886" xr:uid="{00000000-0005-0000-0000-000044030000}"/>
    <cellStyle name="Currency 5 4" xfId="887" xr:uid="{00000000-0005-0000-0000-000045030000}"/>
    <cellStyle name="Currency 6" xfId="888" xr:uid="{00000000-0005-0000-0000-000046030000}"/>
    <cellStyle name="Currency 6 2" xfId="889" xr:uid="{00000000-0005-0000-0000-000047030000}"/>
    <cellStyle name="Currency 6 3" xfId="890" xr:uid="{00000000-0005-0000-0000-000048030000}"/>
    <cellStyle name="Currency 7" xfId="891" xr:uid="{00000000-0005-0000-0000-000049030000}"/>
    <cellStyle name="Currency 7 2" xfId="892" xr:uid="{00000000-0005-0000-0000-00004A030000}"/>
    <cellStyle name="Currency 8" xfId="893" xr:uid="{00000000-0005-0000-0000-00004B030000}"/>
    <cellStyle name="Currency 8 2" xfId="894" xr:uid="{00000000-0005-0000-0000-00004C030000}"/>
    <cellStyle name="Currency 9" xfId="895" xr:uid="{00000000-0005-0000-0000-00004D030000}"/>
    <cellStyle name="Currency 9 2" xfId="896" xr:uid="{00000000-0005-0000-0000-00004E030000}"/>
    <cellStyle name="Currency 9 3" xfId="897" xr:uid="{00000000-0005-0000-0000-00004F030000}"/>
    <cellStyle name="Currency*" xfId="898" xr:uid="{00000000-0005-0000-0000-000050030000}"/>
    <cellStyle name="Currency0" xfId="899" xr:uid="{00000000-0005-0000-0000-000051030000}"/>
    <cellStyle name="Currency0 2" xfId="900" xr:uid="{00000000-0005-0000-0000-000052030000}"/>
    <cellStyle name="Currency0 2 2" xfId="901" xr:uid="{00000000-0005-0000-0000-000053030000}"/>
    <cellStyle name="Currency0 3" xfId="902" xr:uid="{00000000-0005-0000-0000-000054030000}"/>
    <cellStyle name="Currency0 4" xfId="903" xr:uid="{00000000-0005-0000-0000-000055030000}"/>
    <cellStyle name="Currency1" xfId="904" xr:uid="{00000000-0005-0000-0000-000056030000}"/>
    <cellStyle name="Currsmall" xfId="905" xr:uid="{00000000-0005-0000-0000-000057030000}"/>
    <cellStyle name="Custom - Style8" xfId="906" xr:uid="{00000000-0005-0000-0000-000058030000}"/>
    <cellStyle name="d" xfId="907" xr:uid="{00000000-0005-0000-0000-000059030000}"/>
    <cellStyle name="D.C.R." xfId="908" xr:uid="{00000000-0005-0000-0000-00005A030000}"/>
    <cellStyle name="darren" xfId="909" xr:uid="{00000000-0005-0000-0000-00005B030000}"/>
    <cellStyle name="Dash" xfId="910" xr:uid="{00000000-0005-0000-0000-00005C030000}"/>
    <cellStyle name="Data   - Style2" xfId="911" xr:uid="{00000000-0005-0000-0000-00005D030000}"/>
    <cellStyle name="Data   - Style2 2" xfId="912" xr:uid="{00000000-0005-0000-0000-00005E030000}"/>
    <cellStyle name="Data   - Style2 2 2" xfId="913" xr:uid="{00000000-0005-0000-0000-00005F030000}"/>
    <cellStyle name="Data   - Style2 2 2 2" xfId="914" xr:uid="{00000000-0005-0000-0000-000060030000}"/>
    <cellStyle name="Data   - Style2 2 3" xfId="915" xr:uid="{00000000-0005-0000-0000-000061030000}"/>
    <cellStyle name="Data   - Style2 3" xfId="916" xr:uid="{00000000-0005-0000-0000-000062030000}"/>
    <cellStyle name="Data   - Style2 3 2" xfId="917" xr:uid="{00000000-0005-0000-0000-000063030000}"/>
    <cellStyle name="Data   - Style2 4" xfId="918" xr:uid="{00000000-0005-0000-0000-000064030000}"/>
    <cellStyle name="Data entry" xfId="919" xr:uid="{00000000-0005-0000-0000-000065030000}"/>
    <cellStyle name="Date" xfId="920" xr:uid="{00000000-0005-0000-0000-000066030000}"/>
    <cellStyle name="Date 2" xfId="921" xr:uid="{00000000-0005-0000-0000-000067030000}"/>
    <cellStyle name="Date 2 2" xfId="922" xr:uid="{00000000-0005-0000-0000-000068030000}"/>
    <cellStyle name="Date 3" xfId="923" xr:uid="{00000000-0005-0000-0000-000069030000}"/>
    <cellStyle name="Date 3 2" xfId="924" xr:uid="{00000000-0005-0000-0000-00006A030000}"/>
    <cellStyle name="Date 4" xfId="925" xr:uid="{00000000-0005-0000-0000-00006B030000}"/>
    <cellStyle name="Date Aligned" xfId="926" xr:uid="{00000000-0005-0000-0000-00006C030000}"/>
    <cellStyle name="Date Aligned*" xfId="927" xr:uid="{00000000-0005-0000-0000-00006D030000}"/>
    <cellStyle name="Date Short" xfId="928" xr:uid="{00000000-0005-0000-0000-00006E030000}"/>
    <cellStyle name="Date_300 Spear Exhibits" xfId="929" xr:uid="{00000000-0005-0000-0000-00006F030000}"/>
    <cellStyle name="Date1" xfId="930" xr:uid="{00000000-0005-0000-0000-000070030000}"/>
    <cellStyle name="dd" xfId="931" xr:uid="{00000000-0005-0000-0000-000071030000}"/>
    <cellStyle name="Dec_0" xfId="932" xr:uid="{00000000-0005-0000-0000-000072030000}"/>
    <cellStyle name="default" xfId="933" xr:uid="{00000000-0005-0000-0000-000073030000}"/>
    <cellStyle name="DELTA" xfId="934" xr:uid="{00000000-0005-0000-0000-000074030000}"/>
    <cellStyle name="Dezimal [0]_PLDT" xfId="935" xr:uid="{00000000-0005-0000-0000-000075030000}"/>
    <cellStyle name="Dezimal_Comparison WTF Portfolio Valuation 2001 (CB RE)" xfId="936" xr:uid="{00000000-0005-0000-0000-000076030000}"/>
    <cellStyle name="Dollar" xfId="937" xr:uid="{00000000-0005-0000-0000-000077030000}"/>
    <cellStyle name="Dollar (zero dec)" xfId="938" xr:uid="{00000000-0005-0000-0000-000078030000}"/>
    <cellStyle name="Dollar1" xfId="939" xr:uid="{00000000-0005-0000-0000-000079030000}"/>
    <cellStyle name="Dollar1Blue" xfId="940" xr:uid="{00000000-0005-0000-0000-00007A030000}"/>
    <cellStyle name="Dollar2" xfId="941" xr:uid="{00000000-0005-0000-0000-00007B030000}"/>
    <cellStyle name="Dollars" xfId="942" xr:uid="{00000000-0005-0000-0000-00007C030000}"/>
    <cellStyle name="dotted" xfId="943" xr:uid="{00000000-0005-0000-0000-00007D030000}"/>
    <cellStyle name="dotted 2" xfId="944" xr:uid="{00000000-0005-0000-0000-00007E030000}"/>
    <cellStyle name="dotted 2 2" xfId="945" xr:uid="{00000000-0005-0000-0000-00007F030000}"/>
    <cellStyle name="dotted 3" xfId="946" xr:uid="{00000000-0005-0000-0000-000080030000}"/>
    <cellStyle name="Dotted Line" xfId="947" xr:uid="{00000000-0005-0000-0000-000081030000}"/>
    <cellStyle name="Double Accounting" xfId="948" xr:uid="{00000000-0005-0000-0000-000082030000}"/>
    <cellStyle name="Download" xfId="949" xr:uid="{00000000-0005-0000-0000-000083030000}"/>
    <cellStyle name="Download 2" xfId="950" xr:uid="{00000000-0005-0000-0000-000084030000}"/>
    <cellStyle name="Download 2 2" xfId="951" xr:uid="{00000000-0005-0000-0000-000085030000}"/>
    <cellStyle name="Download 2 2 2" xfId="952" xr:uid="{00000000-0005-0000-0000-000086030000}"/>
    <cellStyle name="Download 2 2 2 2" xfId="953" xr:uid="{00000000-0005-0000-0000-000087030000}"/>
    <cellStyle name="Download 2 2 3" xfId="954" xr:uid="{00000000-0005-0000-0000-000088030000}"/>
    <cellStyle name="Download 2 3" xfId="955" xr:uid="{00000000-0005-0000-0000-000089030000}"/>
    <cellStyle name="Download 2 3 2" xfId="956" xr:uid="{00000000-0005-0000-0000-00008A030000}"/>
    <cellStyle name="Download 2 4" xfId="957" xr:uid="{00000000-0005-0000-0000-00008B030000}"/>
    <cellStyle name="Download 3" xfId="958" xr:uid="{00000000-0005-0000-0000-00008C030000}"/>
    <cellStyle name="Download 3 2" xfId="959" xr:uid="{00000000-0005-0000-0000-00008D030000}"/>
    <cellStyle name="Download 3 2 2" xfId="960" xr:uid="{00000000-0005-0000-0000-00008E030000}"/>
    <cellStyle name="Download 3 2 2 2" xfId="961" xr:uid="{00000000-0005-0000-0000-00008F030000}"/>
    <cellStyle name="Download 3 2 3" xfId="962" xr:uid="{00000000-0005-0000-0000-000090030000}"/>
    <cellStyle name="Download 3 3" xfId="963" xr:uid="{00000000-0005-0000-0000-000091030000}"/>
    <cellStyle name="Download 3 3 2" xfId="964" xr:uid="{00000000-0005-0000-0000-000092030000}"/>
    <cellStyle name="Download 3 4" xfId="965" xr:uid="{00000000-0005-0000-0000-000093030000}"/>
    <cellStyle name="Download 4" xfId="966" xr:uid="{00000000-0005-0000-0000-000094030000}"/>
    <cellStyle name="Download 4 2" xfId="967" xr:uid="{00000000-0005-0000-0000-000095030000}"/>
    <cellStyle name="Download 4 2 2" xfId="968" xr:uid="{00000000-0005-0000-0000-000096030000}"/>
    <cellStyle name="Download 4 3" xfId="969" xr:uid="{00000000-0005-0000-0000-000097030000}"/>
    <cellStyle name="Download 5" xfId="970" xr:uid="{00000000-0005-0000-0000-000098030000}"/>
    <cellStyle name="Download 5 2" xfId="971" xr:uid="{00000000-0005-0000-0000-000099030000}"/>
    <cellStyle name="Download 6" xfId="972" xr:uid="{00000000-0005-0000-0000-00009A030000}"/>
    <cellStyle name="dr" xfId="973" xr:uid="{00000000-0005-0000-0000-00009B030000}"/>
    <cellStyle name="ds" xfId="974" xr:uid="{00000000-0005-0000-0000-00009C030000}"/>
    <cellStyle name="ds 2" xfId="975" xr:uid="{00000000-0005-0000-0000-00009D030000}"/>
    <cellStyle name="ds 2 2" xfId="976" xr:uid="{00000000-0005-0000-0000-00009E030000}"/>
    <cellStyle name="ds 2 2 2" xfId="977" xr:uid="{00000000-0005-0000-0000-00009F030000}"/>
    <cellStyle name="ds 2 2 2 2" xfId="978" xr:uid="{00000000-0005-0000-0000-0000A0030000}"/>
    <cellStyle name="ds 2 2 3" xfId="979" xr:uid="{00000000-0005-0000-0000-0000A1030000}"/>
    <cellStyle name="ds 2 3" xfId="980" xr:uid="{00000000-0005-0000-0000-0000A2030000}"/>
    <cellStyle name="ds 2 3 2" xfId="981" xr:uid="{00000000-0005-0000-0000-0000A3030000}"/>
    <cellStyle name="ds 2 4" xfId="982" xr:uid="{00000000-0005-0000-0000-0000A4030000}"/>
    <cellStyle name="ds 3" xfId="983" xr:uid="{00000000-0005-0000-0000-0000A5030000}"/>
    <cellStyle name="ds 3 2" xfId="984" xr:uid="{00000000-0005-0000-0000-0000A6030000}"/>
    <cellStyle name="ds 3 2 2" xfId="985" xr:uid="{00000000-0005-0000-0000-0000A7030000}"/>
    <cellStyle name="ds 3 2 2 2" xfId="986" xr:uid="{00000000-0005-0000-0000-0000A8030000}"/>
    <cellStyle name="ds 3 2 3" xfId="987" xr:uid="{00000000-0005-0000-0000-0000A9030000}"/>
    <cellStyle name="ds 3 3" xfId="988" xr:uid="{00000000-0005-0000-0000-0000AA030000}"/>
    <cellStyle name="ds 3 3 2" xfId="989" xr:uid="{00000000-0005-0000-0000-0000AB030000}"/>
    <cellStyle name="ds 3 4" xfId="990" xr:uid="{00000000-0005-0000-0000-0000AC030000}"/>
    <cellStyle name="ds 4" xfId="991" xr:uid="{00000000-0005-0000-0000-0000AD030000}"/>
    <cellStyle name="ds 4 2" xfId="992" xr:uid="{00000000-0005-0000-0000-0000AE030000}"/>
    <cellStyle name="ds 4 2 2" xfId="993" xr:uid="{00000000-0005-0000-0000-0000AF030000}"/>
    <cellStyle name="ds 4 3" xfId="994" xr:uid="{00000000-0005-0000-0000-0000B0030000}"/>
    <cellStyle name="ds 5" xfId="995" xr:uid="{00000000-0005-0000-0000-0000B1030000}"/>
    <cellStyle name="ds 5 2" xfId="996" xr:uid="{00000000-0005-0000-0000-0000B2030000}"/>
    <cellStyle name="ds 6" xfId="997" xr:uid="{00000000-0005-0000-0000-0000B3030000}"/>
    <cellStyle name="Enter Currency (0)" xfId="998" xr:uid="{00000000-0005-0000-0000-0000B4030000}"/>
    <cellStyle name="Enter Currency (0) 2" xfId="999" xr:uid="{00000000-0005-0000-0000-0000B5030000}"/>
    <cellStyle name="Enter Currency (2)" xfId="1000" xr:uid="{00000000-0005-0000-0000-0000B6030000}"/>
    <cellStyle name="Enter Currency (2) 2" xfId="1001" xr:uid="{00000000-0005-0000-0000-0000B7030000}"/>
    <cellStyle name="Enter Units (0)" xfId="1002" xr:uid="{00000000-0005-0000-0000-0000B8030000}"/>
    <cellStyle name="Enter Units (0) 2" xfId="1003" xr:uid="{00000000-0005-0000-0000-0000B9030000}"/>
    <cellStyle name="Enter Units (1)" xfId="1004" xr:uid="{00000000-0005-0000-0000-0000BA030000}"/>
    <cellStyle name="Enter Units (1) 2" xfId="1005" xr:uid="{00000000-0005-0000-0000-0000BB030000}"/>
    <cellStyle name="Enter Units (2)" xfId="1006" xr:uid="{00000000-0005-0000-0000-0000BC030000}"/>
    <cellStyle name="Enter Units (2) 2" xfId="1007" xr:uid="{00000000-0005-0000-0000-0000BD030000}"/>
    <cellStyle name="Error" xfId="1008" xr:uid="{00000000-0005-0000-0000-0000BE030000}"/>
    <cellStyle name="Euro" xfId="1009" xr:uid="{00000000-0005-0000-0000-0000BF030000}"/>
    <cellStyle name="Euro 2" xfId="1010" xr:uid="{00000000-0005-0000-0000-0000C0030000}"/>
    <cellStyle name="Euro 3" xfId="1011" xr:uid="{00000000-0005-0000-0000-0000C1030000}"/>
    <cellStyle name="Euro 4" xfId="1012" xr:uid="{00000000-0005-0000-0000-0000C2030000}"/>
    <cellStyle name="Explanatory Text 2" xfId="52" xr:uid="{00000000-0005-0000-0000-0000C3030000}"/>
    <cellStyle name="Explanatory Text 2 2" xfId="1013" xr:uid="{00000000-0005-0000-0000-0000C4030000}"/>
    <cellStyle name="Explanatory Text 2 3" xfId="1014" xr:uid="{00000000-0005-0000-0000-0000C5030000}"/>
    <cellStyle name="Explanatory Text 3" xfId="1015" xr:uid="{00000000-0005-0000-0000-0000C6030000}"/>
    <cellStyle name="Explanatory Text 4" xfId="1016" xr:uid="{00000000-0005-0000-0000-0000C7030000}"/>
    <cellStyle name="Explanatory Text 5" xfId="1017" xr:uid="{00000000-0005-0000-0000-0000C8030000}"/>
    <cellStyle name="f" xfId="1018" xr:uid="{00000000-0005-0000-0000-0000C9030000}"/>
    <cellStyle name="ff" xfId="1019" xr:uid="{00000000-0005-0000-0000-0000CA030000}"/>
    <cellStyle name="financial" xfId="1020" xr:uid="{00000000-0005-0000-0000-0000CB030000}"/>
    <cellStyle name="Fix 0" xfId="1021" xr:uid="{00000000-0005-0000-0000-0000CC030000}"/>
    <cellStyle name="Fix 0.0" xfId="1022" xr:uid="{00000000-0005-0000-0000-0000CD030000}"/>
    <cellStyle name="Fix 0.00" xfId="1023" xr:uid="{00000000-0005-0000-0000-0000CE030000}"/>
    <cellStyle name="Fixed" xfId="1024" xr:uid="{00000000-0005-0000-0000-0000CF030000}"/>
    <cellStyle name="Fixed 2" xfId="1025" xr:uid="{00000000-0005-0000-0000-0000D0030000}"/>
    <cellStyle name="Fixed 2 2" xfId="1026" xr:uid="{00000000-0005-0000-0000-0000D1030000}"/>
    <cellStyle name="Fixed 3" xfId="1027" xr:uid="{00000000-0005-0000-0000-0000D2030000}"/>
    <cellStyle name="Fixed 4" xfId="1028" xr:uid="{00000000-0005-0000-0000-0000D3030000}"/>
    <cellStyle name="Fixlong" xfId="1029" xr:uid="{00000000-0005-0000-0000-0000D4030000}"/>
    <cellStyle name="fn" xfId="1030" xr:uid="{00000000-0005-0000-0000-0000D5030000}"/>
    <cellStyle name="Followed Hyperlink" xfId="2986" builtinId="9" hidden="1"/>
    <cellStyle name="FOOTNOTE" xfId="1031" xr:uid="{00000000-0005-0000-0000-0000D7030000}"/>
    <cellStyle name="Footnotes" xfId="1032" xr:uid="{00000000-0005-0000-0000-0000D8030000}"/>
    <cellStyle name="Formula" xfId="1033" xr:uid="{00000000-0005-0000-0000-0000D9030000}"/>
    <cellStyle name="Formula 2" xfId="1034" xr:uid="{00000000-0005-0000-0000-0000DA030000}"/>
    <cellStyle name="Formula 2 2" xfId="1035" xr:uid="{00000000-0005-0000-0000-0000DB030000}"/>
    <cellStyle name="Formula 2 2 2" xfId="1036" xr:uid="{00000000-0005-0000-0000-0000DC030000}"/>
    <cellStyle name="Formula 2 3" xfId="1037" xr:uid="{00000000-0005-0000-0000-0000DD030000}"/>
    <cellStyle name="Formula 3" xfId="1038" xr:uid="{00000000-0005-0000-0000-0000DE030000}"/>
    <cellStyle name="Formula 3 2" xfId="1039" xr:uid="{00000000-0005-0000-0000-0000DF030000}"/>
    <cellStyle name="Formula 3 2 2" xfId="1040" xr:uid="{00000000-0005-0000-0000-0000E0030000}"/>
    <cellStyle name="Formula 3 3" xfId="1041" xr:uid="{00000000-0005-0000-0000-0000E1030000}"/>
    <cellStyle name="Formula 3 3 2" xfId="1042" xr:uid="{00000000-0005-0000-0000-0000E2030000}"/>
    <cellStyle name="Formula 3 4" xfId="1043" xr:uid="{00000000-0005-0000-0000-0000E3030000}"/>
    <cellStyle name="Formula 4" xfId="1044" xr:uid="{00000000-0005-0000-0000-0000E4030000}"/>
    <cellStyle name="Formula 4 2" xfId="1045" xr:uid="{00000000-0005-0000-0000-0000E5030000}"/>
    <cellStyle name="Formula 5" xfId="1046" xr:uid="{00000000-0005-0000-0000-0000E6030000}"/>
    <cellStyle name="Formula 5 2" xfId="1047" xr:uid="{00000000-0005-0000-0000-0000E7030000}"/>
    <cellStyle name="Formula 6" xfId="1048" xr:uid="{00000000-0005-0000-0000-0000E8030000}"/>
    <cellStyle name="GER" xfId="1049" xr:uid="{00000000-0005-0000-0000-0000E9030000}"/>
    <cellStyle name="GER 2" xfId="1050" xr:uid="{00000000-0005-0000-0000-0000EA030000}"/>
    <cellStyle name="Good 2" xfId="53" xr:uid="{00000000-0005-0000-0000-0000EB030000}"/>
    <cellStyle name="Good 2 2" xfId="1051" xr:uid="{00000000-0005-0000-0000-0000EC030000}"/>
    <cellStyle name="Good 3" xfId="1052" xr:uid="{00000000-0005-0000-0000-0000ED030000}"/>
    <cellStyle name="Good 4" xfId="1053" xr:uid="{00000000-0005-0000-0000-0000EE030000}"/>
    <cellStyle name="Good 5" xfId="1054" xr:uid="{00000000-0005-0000-0000-0000EF030000}"/>
    <cellStyle name="Green" xfId="1055" xr:uid="{00000000-0005-0000-0000-0000F0030000}"/>
    <cellStyle name="Grey" xfId="1056" xr:uid="{00000000-0005-0000-0000-0000F1030000}"/>
    <cellStyle name="h" xfId="1057" xr:uid="{00000000-0005-0000-0000-0000F2030000}"/>
    <cellStyle name="h_DCF" xfId="1058" xr:uid="{00000000-0005-0000-0000-0000F3030000}"/>
    <cellStyle name="h_Macros" xfId="1059" xr:uid="{00000000-0005-0000-0000-0000F4030000}"/>
    <cellStyle name="h_Macros (3)" xfId="1060" xr:uid="{00000000-0005-0000-0000-0000F5030000}"/>
    <cellStyle name="h_Manager" xfId="1061" xr:uid="{00000000-0005-0000-0000-0000F6030000}"/>
    <cellStyle name="h_Manager (2)" xfId="1062" xr:uid="{00000000-0005-0000-0000-0000F7030000}"/>
    <cellStyle name="h1" xfId="1063" xr:uid="{00000000-0005-0000-0000-0000F8030000}"/>
    <cellStyle name="h1 2" xfId="1064" xr:uid="{00000000-0005-0000-0000-0000F9030000}"/>
    <cellStyle name="h1 2 2" xfId="1065" xr:uid="{00000000-0005-0000-0000-0000FA030000}"/>
    <cellStyle name="h1 2 3" xfId="1066" xr:uid="{00000000-0005-0000-0000-0000FB030000}"/>
    <cellStyle name="h1 2 4" xfId="1067" xr:uid="{00000000-0005-0000-0000-0000FC030000}"/>
    <cellStyle name="h1 3" xfId="1068" xr:uid="{00000000-0005-0000-0000-0000FD030000}"/>
    <cellStyle name="h1 3 2" xfId="1069" xr:uid="{00000000-0005-0000-0000-0000FE030000}"/>
    <cellStyle name="h1 3 3" xfId="1070" xr:uid="{00000000-0005-0000-0000-0000FF030000}"/>
    <cellStyle name="h1 3 4" xfId="1071" xr:uid="{00000000-0005-0000-0000-000000040000}"/>
    <cellStyle name="h1 4" xfId="1072" xr:uid="{00000000-0005-0000-0000-000001040000}"/>
    <cellStyle name="h2" xfId="1073" xr:uid="{00000000-0005-0000-0000-000002040000}"/>
    <cellStyle name="h3" xfId="1074" xr:uid="{00000000-0005-0000-0000-000003040000}"/>
    <cellStyle name="Hard Percent" xfId="1075" xr:uid="{00000000-0005-0000-0000-000004040000}"/>
    <cellStyle name="Header" xfId="1076" xr:uid="{00000000-0005-0000-0000-000005040000}"/>
    <cellStyle name="Header 2" xfId="1077" xr:uid="{00000000-0005-0000-0000-000006040000}"/>
    <cellStyle name="Header1" xfId="1078" xr:uid="{00000000-0005-0000-0000-000007040000}"/>
    <cellStyle name="Header1 2" xfId="1079" xr:uid="{00000000-0005-0000-0000-000008040000}"/>
    <cellStyle name="Header2" xfId="1080" xr:uid="{00000000-0005-0000-0000-000009040000}"/>
    <cellStyle name="Header2 2" xfId="1081" xr:uid="{00000000-0005-0000-0000-00000A040000}"/>
    <cellStyle name="Header2 2 2" xfId="1082" xr:uid="{00000000-0005-0000-0000-00000B040000}"/>
    <cellStyle name="Header2 2 2 2" xfId="1083" xr:uid="{00000000-0005-0000-0000-00000C040000}"/>
    <cellStyle name="Header2 2 3" xfId="1084" xr:uid="{00000000-0005-0000-0000-00000D040000}"/>
    <cellStyle name="Header2 3" xfId="1085" xr:uid="{00000000-0005-0000-0000-00000E040000}"/>
    <cellStyle name="Header2 3 2" xfId="1086" xr:uid="{00000000-0005-0000-0000-00000F040000}"/>
    <cellStyle name="Header2 4" xfId="1087" xr:uid="{00000000-0005-0000-0000-000010040000}"/>
    <cellStyle name="Heading" xfId="1088" xr:uid="{00000000-0005-0000-0000-000011040000}"/>
    <cellStyle name="Heading 1 2" xfId="54" xr:uid="{00000000-0005-0000-0000-000012040000}"/>
    <cellStyle name="Heading 1 2 2" xfId="1089" xr:uid="{00000000-0005-0000-0000-000013040000}"/>
    <cellStyle name="Heading 1 3" xfId="1090" xr:uid="{00000000-0005-0000-0000-000014040000}"/>
    <cellStyle name="Heading 1 4" xfId="1091" xr:uid="{00000000-0005-0000-0000-000015040000}"/>
    <cellStyle name="Heading 1 5" xfId="1092" xr:uid="{00000000-0005-0000-0000-000016040000}"/>
    <cellStyle name="Heading 2 2" xfId="55" xr:uid="{00000000-0005-0000-0000-000017040000}"/>
    <cellStyle name="Heading 2 2 2" xfId="1093" xr:uid="{00000000-0005-0000-0000-000018040000}"/>
    <cellStyle name="Heading 2 3" xfId="1094" xr:uid="{00000000-0005-0000-0000-000019040000}"/>
    <cellStyle name="Heading 2 4" xfId="1095" xr:uid="{00000000-0005-0000-0000-00001A040000}"/>
    <cellStyle name="Heading 2 5" xfId="1096" xr:uid="{00000000-0005-0000-0000-00001B040000}"/>
    <cellStyle name="Heading 3 2" xfId="56" xr:uid="{00000000-0005-0000-0000-00001C040000}"/>
    <cellStyle name="Heading 3 2 2" xfId="1097" xr:uid="{00000000-0005-0000-0000-00001D040000}"/>
    <cellStyle name="Heading 3 2 3" xfId="1098" xr:uid="{00000000-0005-0000-0000-00001E040000}"/>
    <cellStyle name="Heading 3 2 3 2" xfId="1099" xr:uid="{00000000-0005-0000-0000-00001F040000}"/>
    <cellStyle name="Heading 3 2 3 3" xfId="1100" xr:uid="{00000000-0005-0000-0000-000020040000}"/>
    <cellStyle name="Heading 3 2 4" xfId="1101" xr:uid="{00000000-0005-0000-0000-000021040000}"/>
    <cellStyle name="Heading 3 2 5" xfId="1102" xr:uid="{00000000-0005-0000-0000-000022040000}"/>
    <cellStyle name="Heading 3 3" xfId="1103" xr:uid="{00000000-0005-0000-0000-000023040000}"/>
    <cellStyle name="Heading 3 3 2" xfId="1104" xr:uid="{00000000-0005-0000-0000-000024040000}"/>
    <cellStyle name="Heading 3 3 2 2" xfId="1105" xr:uid="{00000000-0005-0000-0000-000025040000}"/>
    <cellStyle name="Heading 3 3 2 2 2" xfId="1106" xr:uid="{00000000-0005-0000-0000-000026040000}"/>
    <cellStyle name="Heading 3 3 2 2 3" xfId="1107" xr:uid="{00000000-0005-0000-0000-000027040000}"/>
    <cellStyle name="Heading 3 3 2 3" xfId="1108" xr:uid="{00000000-0005-0000-0000-000028040000}"/>
    <cellStyle name="Heading 3 3 2 4" xfId="1109" xr:uid="{00000000-0005-0000-0000-000029040000}"/>
    <cellStyle name="Heading 3 3 3" xfId="1110" xr:uid="{00000000-0005-0000-0000-00002A040000}"/>
    <cellStyle name="Heading 3 3 3 2" xfId="1111" xr:uid="{00000000-0005-0000-0000-00002B040000}"/>
    <cellStyle name="Heading 3 3 3 3" xfId="1112" xr:uid="{00000000-0005-0000-0000-00002C040000}"/>
    <cellStyle name="Heading 3 3 4" xfId="1113" xr:uid="{00000000-0005-0000-0000-00002D040000}"/>
    <cellStyle name="Heading 3 3 5" xfId="1114" xr:uid="{00000000-0005-0000-0000-00002E040000}"/>
    <cellStyle name="Heading 3 4" xfId="1115" xr:uid="{00000000-0005-0000-0000-00002F040000}"/>
    <cellStyle name="Heading 3 4 2" xfId="1116" xr:uid="{00000000-0005-0000-0000-000030040000}"/>
    <cellStyle name="Heading 3 4 2 2" xfId="1117" xr:uid="{00000000-0005-0000-0000-000031040000}"/>
    <cellStyle name="Heading 3 4 2 3" xfId="1118" xr:uid="{00000000-0005-0000-0000-000032040000}"/>
    <cellStyle name="Heading 3 4 3" xfId="1119" xr:uid="{00000000-0005-0000-0000-000033040000}"/>
    <cellStyle name="Heading 3 4 4" xfId="1120" xr:uid="{00000000-0005-0000-0000-000034040000}"/>
    <cellStyle name="Heading 3 5" xfId="1121" xr:uid="{00000000-0005-0000-0000-000035040000}"/>
    <cellStyle name="Heading 3 5 2" xfId="1122" xr:uid="{00000000-0005-0000-0000-000036040000}"/>
    <cellStyle name="Heading 3 5 2 2" xfId="1123" xr:uid="{00000000-0005-0000-0000-000037040000}"/>
    <cellStyle name="Heading 3 5 2 3" xfId="1124" xr:uid="{00000000-0005-0000-0000-000038040000}"/>
    <cellStyle name="Heading 3 5 3" xfId="1125" xr:uid="{00000000-0005-0000-0000-000039040000}"/>
    <cellStyle name="Heading 3 5 4" xfId="1126" xr:uid="{00000000-0005-0000-0000-00003A040000}"/>
    <cellStyle name="Heading 3 6" xfId="1127" xr:uid="{00000000-0005-0000-0000-00003B040000}"/>
    <cellStyle name="Heading 4 2" xfId="57" xr:uid="{00000000-0005-0000-0000-00003C040000}"/>
    <cellStyle name="Heading 4 2 2" xfId="1128" xr:uid="{00000000-0005-0000-0000-00003D040000}"/>
    <cellStyle name="Heading 4 3" xfId="1129" xr:uid="{00000000-0005-0000-0000-00003E040000}"/>
    <cellStyle name="Heading 4 4" xfId="1130" xr:uid="{00000000-0005-0000-0000-00003F040000}"/>
    <cellStyle name="Heading 4 5" xfId="1131" xr:uid="{00000000-0005-0000-0000-000040040000}"/>
    <cellStyle name="Heading 5" xfId="1132" xr:uid="{00000000-0005-0000-0000-000041040000}"/>
    <cellStyle name="Heading Left" xfId="1133" xr:uid="{00000000-0005-0000-0000-000042040000}"/>
    <cellStyle name="Heading Right" xfId="1134" xr:uid="{00000000-0005-0000-0000-000043040000}"/>
    <cellStyle name="Heading1" xfId="1135" xr:uid="{00000000-0005-0000-0000-000044040000}"/>
    <cellStyle name="Heading2" xfId="1136" xr:uid="{00000000-0005-0000-0000-000045040000}"/>
    <cellStyle name="Heading2 2" xfId="1137" xr:uid="{00000000-0005-0000-0000-000046040000}"/>
    <cellStyle name="Heading3" xfId="1138" xr:uid="{00000000-0005-0000-0000-000047040000}"/>
    <cellStyle name="Heading3 2" xfId="1139" xr:uid="{00000000-0005-0000-0000-000048040000}"/>
    <cellStyle name="HeadingB" xfId="1140" xr:uid="{00000000-0005-0000-0000-000049040000}"/>
    <cellStyle name="HeadingBU" xfId="1141" xr:uid="{00000000-0005-0000-0000-00004A040000}"/>
    <cellStyle name="HeadingS" xfId="1142" xr:uid="{00000000-0005-0000-0000-00004B040000}"/>
    <cellStyle name="helv narrow 8" xfId="1143" xr:uid="{00000000-0005-0000-0000-00004C040000}"/>
    <cellStyle name="hh" xfId="1144" xr:uid="{00000000-0005-0000-0000-00004D040000}"/>
    <cellStyle name="hh 2" xfId="1145" xr:uid="{00000000-0005-0000-0000-00004E040000}"/>
    <cellStyle name="hh 2 2" xfId="1146" xr:uid="{00000000-0005-0000-0000-00004F040000}"/>
    <cellStyle name="hh 2 3" xfId="1147" xr:uid="{00000000-0005-0000-0000-000050040000}"/>
    <cellStyle name="hh 2 4" xfId="1148" xr:uid="{00000000-0005-0000-0000-000051040000}"/>
    <cellStyle name="hh 3" xfId="1149" xr:uid="{00000000-0005-0000-0000-000052040000}"/>
    <cellStyle name="hh 3 2" xfId="1150" xr:uid="{00000000-0005-0000-0000-000053040000}"/>
    <cellStyle name="hh 3 3" xfId="1151" xr:uid="{00000000-0005-0000-0000-000054040000}"/>
    <cellStyle name="hh 3 4" xfId="1152" xr:uid="{00000000-0005-0000-0000-000055040000}"/>
    <cellStyle name="hh 4" xfId="1153" xr:uid="{00000000-0005-0000-0000-000056040000}"/>
    <cellStyle name="HIDDEN" xfId="1154" xr:uid="{00000000-0005-0000-0000-000057040000}"/>
    <cellStyle name="Hidden 2" xfId="1155" xr:uid="{00000000-0005-0000-0000-000058040000}"/>
    <cellStyle name="Hide" xfId="1156" xr:uid="{00000000-0005-0000-0000-000059040000}"/>
    <cellStyle name="Hide 2" xfId="1157" xr:uid="{00000000-0005-0000-0000-00005A040000}"/>
    <cellStyle name="hj" xfId="1158" xr:uid="{00000000-0005-0000-0000-00005B040000}"/>
    <cellStyle name="Hyperlink" xfId="2985" builtinId="8" hidden="1"/>
    <cellStyle name="i" xfId="1159" xr:uid="{00000000-0005-0000-0000-00005D040000}"/>
    <cellStyle name="i 2" xfId="1160" xr:uid="{00000000-0005-0000-0000-00005E040000}"/>
    <cellStyle name="i 2 2" xfId="1161" xr:uid="{00000000-0005-0000-0000-00005F040000}"/>
    <cellStyle name="i 2 2 2" xfId="1162" xr:uid="{00000000-0005-0000-0000-000060040000}"/>
    <cellStyle name="i 2 3" xfId="1163" xr:uid="{00000000-0005-0000-0000-000061040000}"/>
    <cellStyle name="i 2 3 2" xfId="1164" xr:uid="{00000000-0005-0000-0000-000062040000}"/>
    <cellStyle name="i 2 4" xfId="1165" xr:uid="{00000000-0005-0000-0000-000063040000}"/>
    <cellStyle name="i 3" xfId="1166" xr:uid="{00000000-0005-0000-0000-000064040000}"/>
    <cellStyle name="i 3 2" xfId="1167" xr:uid="{00000000-0005-0000-0000-000065040000}"/>
    <cellStyle name="i 4" xfId="1168" xr:uid="{00000000-0005-0000-0000-000066040000}"/>
    <cellStyle name="i 4 2" xfId="1169" xr:uid="{00000000-0005-0000-0000-000067040000}"/>
    <cellStyle name="i 5" xfId="1170" xr:uid="{00000000-0005-0000-0000-000068040000}"/>
    <cellStyle name="in" xfId="1171" xr:uid="{00000000-0005-0000-0000-000069040000}"/>
    <cellStyle name="Input [yellow]" xfId="1172" xr:uid="{00000000-0005-0000-0000-00006A040000}"/>
    <cellStyle name="Input [yellow] 2" xfId="1173" xr:uid="{00000000-0005-0000-0000-00006B040000}"/>
    <cellStyle name="Input [yellow] 2 2" xfId="1174" xr:uid="{00000000-0005-0000-0000-00006C040000}"/>
    <cellStyle name="Input [yellow] 2 2 2" xfId="1175" xr:uid="{00000000-0005-0000-0000-00006D040000}"/>
    <cellStyle name="Input [yellow] 2 3" xfId="1176" xr:uid="{00000000-0005-0000-0000-00006E040000}"/>
    <cellStyle name="Input [yellow] 2 3 2" xfId="1177" xr:uid="{00000000-0005-0000-0000-00006F040000}"/>
    <cellStyle name="Input [yellow] 2 4" xfId="1178" xr:uid="{00000000-0005-0000-0000-000070040000}"/>
    <cellStyle name="Input [yellow] 3" xfId="1179" xr:uid="{00000000-0005-0000-0000-000071040000}"/>
    <cellStyle name="Input [yellow] 3 2" xfId="1180" xr:uid="{00000000-0005-0000-0000-000072040000}"/>
    <cellStyle name="Input [yellow] 4" xfId="1181" xr:uid="{00000000-0005-0000-0000-000073040000}"/>
    <cellStyle name="Input [yellow] 4 2" xfId="1182" xr:uid="{00000000-0005-0000-0000-000074040000}"/>
    <cellStyle name="Input [yellow] 5" xfId="1183" xr:uid="{00000000-0005-0000-0000-000075040000}"/>
    <cellStyle name="Input 2" xfId="58" xr:uid="{00000000-0005-0000-0000-000076040000}"/>
    <cellStyle name="Input 2 2" xfId="1184" xr:uid="{00000000-0005-0000-0000-000077040000}"/>
    <cellStyle name="Input 2 3" xfId="1185" xr:uid="{00000000-0005-0000-0000-000078040000}"/>
    <cellStyle name="Input 2 3 2" xfId="1186" xr:uid="{00000000-0005-0000-0000-000079040000}"/>
    <cellStyle name="Input 2 4" xfId="1187" xr:uid="{00000000-0005-0000-0000-00007A040000}"/>
    <cellStyle name="Input 3" xfId="59" xr:uid="{00000000-0005-0000-0000-00007B040000}"/>
    <cellStyle name="Input 3 2" xfId="1188" xr:uid="{00000000-0005-0000-0000-00007C040000}"/>
    <cellStyle name="Input 3 2 2" xfId="1189" xr:uid="{00000000-0005-0000-0000-00007D040000}"/>
    <cellStyle name="Input 3 3" xfId="1190" xr:uid="{00000000-0005-0000-0000-00007E040000}"/>
    <cellStyle name="Input 4" xfId="1191" xr:uid="{00000000-0005-0000-0000-00007F040000}"/>
    <cellStyle name="Input 4 2" xfId="1192" xr:uid="{00000000-0005-0000-0000-000080040000}"/>
    <cellStyle name="Input 4 2 2" xfId="1193" xr:uid="{00000000-0005-0000-0000-000081040000}"/>
    <cellStyle name="Input 4 3" xfId="1194" xr:uid="{00000000-0005-0000-0000-000082040000}"/>
    <cellStyle name="Input 5" xfId="1195" xr:uid="{00000000-0005-0000-0000-000083040000}"/>
    <cellStyle name="Input 5 2" xfId="1196" xr:uid="{00000000-0005-0000-0000-000084040000}"/>
    <cellStyle name="Input 5 2 2" xfId="1197" xr:uid="{00000000-0005-0000-0000-000085040000}"/>
    <cellStyle name="Input 5 3" xfId="1198" xr:uid="{00000000-0005-0000-0000-000086040000}"/>
    <cellStyle name="Input1" xfId="1199" xr:uid="{00000000-0005-0000-0000-000087040000}"/>
    <cellStyle name="INPUT1 2" xfId="1200" xr:uid="{00000000-0005-0000-0000-000088040000}"/>
    <cellStyle name="INPUT1 2 2" xfId="1201" xr:uid="{00000000-0005-0000-0000-000089040000}"/>
    <cellStyle name="INPUT1 2 2 2" xfId="1202" xr:uid="{00000000-0005-0000-0000-00008A040000}"/>
    <cellStyle name="INPUT1 2 3" xfId="1203" xr:uid="{00000000-0005-0000-0000-00008B040000}"/>
    <cellStyle name="INPUT1 2 3 2" xfId="1204" xr:uid="{00000000-0005-0000-0000-00008C040000}"/>
    <cellStyle name="INPUT1 2 4" xfId="1205" xr:uid="{00000000-0005-0000-0000-00008D040000}"/>
    <cellStyle name="INPUT1 3" xfId="1206" xr:uid="{00000000-0005-0000-0000-00008E040000}"/>
    <cellStyle name="INPUT1 3 2" xfId="1207" xr:uid="{00000000-0005-0000-0000-00008F040000}"/>
    <cellStyle name="INPUT1 3 2 2" xfId="1208" xr:uid="{00000000-0005-0000-0000-000090040000}"/>
    <cellStyle name="INPUT1 3 3" xfId="1209" xr:uid="{00000000-0005-0000-0000-000091040000}"/>
    <cellStyle name="INPUT1 3 3 2" xfId="1210" xr:uid="{00000000-0005-0000-0000-000092040000}"/>
    <cellStyle name="INPUT1 3 4" xfId="1211" xr:uid="{00000000-0005-0000-0000-000093040000}"/>
    <cellStyle name="INPUT1 4" xfId="1212" xr:uid="{00000000-0005-0000-0000-000094040000}"/>
    <cellStyle name="INPUT1 4 2" xfId="1213" xr:uid="{00000000-0005-0000-0000-000095040000}"/>
    <cellStyle name="INPUT1 5" xfId="1214" xr:uid="{00000000-0005-0000-0000-000096040000}"/>
    <cellStyle name="INPUT1 5 2" xfId="1215" xr:uid="{00000000-0005-0000-0000-000097040000}"/>
    <cellStyle name="Input2" xfId="1216" xr:uid="{00000000-0005-0000-0000-000098040000}"/>
    <cellStyle name="Input2 2" xfId="1217" xr:uid="{00000000-0005-0000-0000-000099040000}"/>
    <cellStyle name="Input2 2 2" xfId="1218" xr:uid="{00000000-0005-0000-0000-00009A040000}"/>
    <cellStyle name="Input2 3" xfId="1219" xr:uid="{00000000-0005-0000-0000-00009B040000}"/>
    <cellStyle name="InputBlueFont" xfId="1220" xr:uid="{00000000-0005-0000-0000-00009C040000}"/>
    <cellStyle name="InputBlueFont 2" xfId="1221" xr:uid="{00000000-0005-0000-0000-00009D040000}"/>
    <cellStyle name="InputBlueFontLocked" xfId="1222" xr:uid="{00000000-0005-0000-0000-00009E040000}"/>
    <cellStyle name="InputNumberA" xfId="1223" xr:uid="{00000000-0005-0000-0000-00009F040000}"/>
    <cellStyle name="InputNumberB" xfId="1224" xr:uid="{00000000-0005-0000-0000-0000A0040000}"/>
    <cellStyle name="InputPercentA" xfId="1225" xr:uid="{00000000-0005-0000-0000-0000A1040000}"/>
    <cellStyle name="InputPercentB" xfId="1226" xr:uid="{00000000-0005-0000-0000-0000A2040000}"/>
    <cellStyle name="Inputs" xfId="1227" xr:uid="{00000000-0005-0000-0000-0000A3040000}"/>
    <cellStyle name="IntInput" xfId="1228" xr:uid="{00000000-0005-0000-0000-0000A4040000}"/>
    <cellStyle name="IntInput 2" xfId="1229" xr:uid="{00000000-0005-0000-0000-0000A5040000}"/>
    <cellStyle name="IntInput 2 2" xfId="1230" xr:uid="{00000000-0005-0000-0000-0000A6040000}"/>
    <cellStyle name="IntInput 2 2 2" xfId="1231" xr:uid="{00000000-0005-0000-0000-0000A7040000}"/>
    <cellStyle name="IntInput 2 3" xfId="1232" xr:uid="{00000000-0005-0000-0000-0000A8040000}"/>
    <cellStyle name="IntInput 2 3 2" xfId="1233" xr:uid="{00000000-0005-0000-0000-0000A9040000}"/>
    <cellStyle name="IntInput 2 4" xfId="1234" xr:uid="{00000000-0005-0000-0000-0000AA040000}"/>
    <cellStyle name="IntInput 3" xfId="1235" xr:uid="{00000000-0005-0000-0000-0000AB040000}"/>
    <cellStyle name="IntInput 3 2" xfId="1236" xr:uid="{00000000-0005-0000-0000-0000AC040000}"/>
    <cellStyle name="IntInput 4" xfId="1237" xr:uid="{00000000-0005-0000-0000-0000AD040000}"/>
    <cellStyle name="IntInput 4 2" xfId="1238" xr:uid="{00000000-0005-0000-0000-0000AE040000}"/>
    <cellStyle name="IntInput 5" xfId="1239" xr:uid="{00000000-0005-0000-0000-0000AF040000}"/>
    <cellStyle name="IntInputBk" xfId="1240" xr:uid="{00000000-0005-0000-0000-0000B0040000}"/>
    <cellStyle name="IntInputBk 2" xfId="1241" xr:uid="{00000000-0005-0000-0000-0000B1040000}"/>
    <cellStyle name="IntInputBk 2 2" xfId="1242" xr:uid="{00000000-0005-0000-0000-0000B2040000}"/>
    <cellStyle name="IntInputBk 2 2 2" xfId="1243" xr:uid="{00000000-0005-0000-0000-0000B3040000}"/>
    <cellStyle name="IntInputBk 2 3" xfId="1244" xr:uid="{00000000-0005-0000-0000-0000B4040000}"/>
    <cellStyle name="IntInputBk 2 3 2" xfId="1245" xr:uid="{00000000-0005-0000-0000-0000B5040000}"/>
    <cellStyle name="IntInputBk 2 4" xfId="1246" xr:uid="{00000000-0005-0000-0000-0000B6040000}"/>
    <cellStyle name="IntInputBk 3" xfId="1247" xr:uid="{00000000-0005-0000-0000-0000B7040000}"/>
    <cellStyle name="IntInputBk 3 2" xfId="1248" xr:uid="{00000000-0005-0000-0000-0000B8040000}"/>
    <cellStyle name="IntInputBk 4" xfId="1249" xr:uid="{00000000-0005-0000-0000-0000B9040000}"/>
    <cellStyle name="IntInputBk 4 2" xfId="1250" xr:uid="{00000000-0005-0000-0000-0000BA040000}"/>
    <cellStyle name="IntInputBk 5" xfId="1251" xr:uid="{00000000-0005-0000-0000-0000BB040000}"/>
    <cellStyle name="IntInputBu" xfId="1252" xr:uid="{00000000-0005-0000-0000-0000BC040000}"/>
    <cellStyle name="IntInputBu 2" xfId="1253" xr:uid="{00000000-0005-0000-0000-0000BD040000}"/>
    <cellStyle name="IntInputBu 2 2" xfId="1254" xr:uid="{00000000-0005-0000-0000-0000BE040000}"/>
    <cellStyle name="IntInputBu 2 2 2" xfId="1255" xr:uid="{00000000-0005-0000-0000-0000BF040000}"/>
    <cellStyle name="IntInputBu 2 3" xfId="1256" xr:uid="{00000000-0005-0000-0000-0000C0040000}"/>
    <cellStyle name="IntInputBu 2 3 2" xfId="1257" xr:uid="{00000000-0005-0000-0000-0000C1040000}"/>
    <cellStyle name="IntInputBu 2 4" xfId="1258" xr:uid="{00000000-0005-0000-0000-0000C2040000}"/>
    <cellStyle name="IntInputBu 3" xfId="1259" xr:uid="{00000000-0005-0000-0000-0000C3040000}"/>
    <cellStyle name="IntInputBu 3 2" xfId="1260" xr:uid="{00000000-0005-0000-0000-0000C4040000}"/>
    <cellStyle name="IntInputBu 4" xfId="1261" xr:uid="{00000000-0005-0000-0000-0000C5040000}"/>
    <cellStyle name="IntInputBu 4 2" xfId="1262" xr:uid="{00000000-0005-0000-0000-0000C6040000}"/>
    <cellStyle name="IntInputBu 5" xfId="1263" xr:uid="{00000000-0005-0000-0000-0000C7040000}"/>
    <cellStyle name="Komma_03.07.15 rent roll for HVB_DTZ_AO" xfId="1264" xr:uid="{00000000-0005-0000-0000-0000C8040000}"/>
    <cellStyle name="KPMG Heading 1" xfId="1265" xr:uid="{00000000-0005-0000-0000-0000C9040000}"/>
    <cellStyle name="KPMG Heading 2" xfId="1266" xr:uid="{00000000-0005-0000-0000-0000CA040000}"/>
    <cellStyle name="KPMG Heading 3" xfId="1267" xr:uid="{00000000-0005-0000-0000-0000CB040000}"/>
    <cellStyle name="KPMG Heading 4" xfId="1268" xr:uid="{00000000-0005-0000-0000-0000CC040000}"/>
    <cellStyle name="KPMG Normal" xfId="1269" xr:uid="{00000000-0005-0000-0000-0000CD040000}"/>
    <cellStyle name="KPMG Normal Text" xfId="1270" xr:uid="{00000000-0005-0000-0000-0000CE040000}"/>
    <cellStyle name="Label" xfId="1271" xr:uid="{00000000-0005-0000-0000-0000CF040000}"/>
    <cellStyle name="Label 2" xfId="1272" xr:uid="{00000000-0005-0000-0000-0000D0040000}"/>
    <cellStyle name="Label 2 2" xfId="1273" xr:uid="{00000000-0005-0000-0000-0000D1040000}"/>
    <cellStyle name="Label 2 2 2" xfId="1274" xr:uid="{00000000-0005-0000-0000-0000D2040000}"/>
    <cellStyle name="Label 2 3" xfId="1275" xr:uid="{00000000-0005-0000-0000-0000D3040000}"/>
    <cellStyle name="Label 3" xfId="1276" xr:uid="{00000000-0005-0000-0000-0000D4040000}"/>
    <cellStyle name="LabelCtrAcr" xfId="1277" xr:uid="{00000000-0005-0000-0000-0000D5040000}"/>
    <cellStyle name="LabelCtrAcr 2" xfId="1278" xr:uid="{00000000-0005-0000-0000-0000D6040000}"/>
    <cellStyle name="LabelCtrAcr 2 2" xfId="1279" xr:uid="{00000000-0005-0000-0000-0000D7040000}"/>
    <cellStyle name="LabelCtrAcr 2 2 2" xfId="1280" xr:uid="{00000000-0005-0000-0000-0000D8040000}"/>
    <cellStyle name="LabelCtrAcr 2 3" xfId="1281" xr:uid="{00000000-0005-0000-0000-0000D9040000}"/>
    <cellStyle name="LabelCtrAcr 3" xfId="1282" xr:uid="{00000000-0005-0000-0000-0000DA040000}"/>
    <cellStyle name="Labels - Style3" xfId="1283" xr:uid="{00000000-0005-0000-0000-0000DB040000}"/>
    <cellStyle name="Labels - Style3 2" xfId="1284" xr:uid="{00000000-0005-0000-0000-0000DC040000}"/>
    <cellStyle name="Labels - Style3 2 2" xfId="1285" xr:uid="{00000000-0005-0000-0000-0000DD040000}"/>
    <cellStyle name="Labels - Style3 2 2 2" xfId="1286" xr:uid="{00000000-0005-0000-0000-0000DE040000}"/>
    <cellStyle name="Labels - Style3 2 3" xfId="1287" xr:uid="{00000000-0005-0000-0000-0000DF040000}"/>
    <cellStyle name="Labels - Style3 3" xfId="1288" xr:uid="{00000000-0005-0000-0000-0000E0040000}"/>
    <cellStyle name="Labels - Style3 3 2" xfId="1289" xr:uid="{00000000-0005-0000-0000-0000E1040000}"/>
    <cellStyle name="Labels - Style3 4" xfId="1290" xr:uid="{00000000-0005-0000-0000-0000E2040000}"/>
    <cellStyle name="Lable8Left" xfId="1291" xr:uid="{00000000-0005-0000-0000-0000E3040000}"/>
    <cellStyle name="LineItem" xfId="1292" xr:uid="{00000000-0005-0000-0000-0000E4040000}"/>
    <cellStyle name="Link Currency (0)" xfId="1293" xr:uid="{00000000-0005-0000-0000-0000E5040000}"/>
    <cellStyle name="Link Currency (0) 2" xfId="1294" xr:uid="{00000000-0005-0000-0000-0000E6040000}"/>
    <cellStyle name="Link Currency (2)" xfId="1295" xr:uid="{00000000-0005-0000-0000-0000E7040000}"/>
    <cellStyle name="Link Currency (2) 2" xfId="1296" xr:uid="{00000000-0005-0000-0000-0000E8040000}"/>
    <cellStyle name="Link Units (0)" xfId="1297" xr:uid="{00000000-0005-0000-0000-0000E9040000}"/>
    <cellStyle name="Link Units (0) 2" xfId="1298" xr:uid="{00000000-0005-0000-0000-0000EA040000}"/>
    <cellStyle name="Link Units (1)" xfId="1299" xr:uid="{00000000-0005-0000-0000-0000EB040000}"/>
    <cellStyle name="Link Units (1) 2" xfId="1300" xr:uid="{00000000-0005-0000-0000-0000EC040000}"/>
    <cellStyle name="Link Units (2)" xfId="1301" xr:uid="{00000000-0005-0000-0000-0000ED040000}"/>
    <cellStyle name="Link Units (2) 2" xfId="1302" xr:uid="{00000000-0005-0000-0000-0000EE040000}"/>
    <cellStyle name="Linked" xfId="1303" xr:uid="{00000000-0005-0000-0000-0000EF040000}"/>
    <cellStyle name="Linked Cell 2" xfId="60" xr:uid="{00000000-0005-0000-0000-0000F0040000}"/>
    <cellStyle name="Linked Cell 2 2" xfId="1304" xr:uid="{00000000-0005-0000-0000-0000F1040000}"/>
    <cellStyle name="Linked Cell 3" xfId="1305" xr:uid="{00000000-0005-0000-0000-0000F2040000}"/>
    <cellStyle name="Linked Cell 4" xfId="1306" xr:uid="{00000000-0005-0000-0000-0000F3040000}"/>
    <cellStyle name="Linked Cell 5" xfId="1307" xr:uid="{00000000-0005-0000-0000-0000F4040000}"/>
    <cellStyle name="m" xfId="1308" xr:uid="{00000000-0005-0000-0000-0000F5040000}"/>
    <cellStyle name="m 2" xfId="1309" xr:uid="{00000000-0005-0000-0000-0000F6040000}"/>
    <cellStyle name="m_Fort3" xfId="1310" xr:uid="{00000000-0005-0000-0000-0000F7040000}"/>
    <cellStyle name="m_Fort3 2" xfId="1311" xr:uid="{00000000-0005-0000-0000-0000F8040000}"/>
    <cellStyle name="m_Macros" xfId="1312" xr:uid="{00000000-0005-0000-0000-0000F9040000}"/>
    <cellStyle name="m_Macros (2)" xfId="1313" xr:uid="{00000000-0005-0000-0000-0000FA040000}"/>
    <cellStyle name="m_Macros (2)_Daudet_1" xfId="1314" xr:uid="{00000000-0005-0000-0000-0000FB040000}"/>
    <cellStyle name="m_Macros (2)_Daudet_1 2" xfId="1315" xr:uid="{00000000-0005-0000-0000-0000FC040000}"/>
    <cellStyle name="m_Macros (2)_Fort3" xfId="1316" xr:uid="{00000000-0005-0000-0000-0000FD040000}"/>
    <cellStyle name="m_Macros (2)_IBM18" xfId="1317" xr:uid="{00000000-0005-0000-0000-0000FE040000}"/>
    <cellStyle name="m_Macros (2)_IBM27" xfId="1318" xr:uid="{00000000-0005-0000-0000-0000FF040000}"/>
    <cellStyle name="m_Macros (2)_SPAD3" xfId="1319" xr:uid="{00000000-0005-0000-0000-000000050000}"/>
    <cellStyle name="m_Macros (2)_SPAD4" xfId="1320" xr:uid="{00000000-0005-0000-0000-000001050000}"/>
    <cellStyle name="m_Macros (3)" xfId="1321" xr:uid="{00000000-0005-0000-0000-000002050000}"/>
    <cellStyle name="m_Macros (3) 2" xfId="1322" xr:uid="{00000000-0005-0000-0000-000003050000}"/>
    <cellStyle name="m_Macros (3)_CFZEUS8" xfId="1323" xr:uid="{00000000-0005-0000-0000-000004050000}"/>
    <cellStyle name="m_Macros (3)_CFZEUS8 2" xfId="1324" xr:uid="{00000000-0005-0000-0000-000005050000}"/>
    <cellStyle name="m_Macros (3)_Daudet_1" xfId="1325" xr:uid="{00000000-0005-0000-0000-000006050000}"/>
    <cellStyle name="m_Macros (3)_Fort3" xfId="1326" xr:uid="{00000000-0005-0000-0000-000007050000}"/>
    <cellStyle name="m_Macros (3)_Ibm21" xfId="1327" xr:uid="{00000000-0005-0000-0000-000008050000}"/>
    <cellStyle name="m_Macros (3)_Ibm21 2" xfId="1328" xr:uid="{00000000-0005-0000-0000-000009050000}"/>
    <cellStyle name="m_Macros (3)_Ibm21_Daudet_1" xfId="1329" xr:uid="{00000000-0005-0000-0000-00000A050000}"/>
    <cellStyle name="m_Macros (3)_Ibm21_Daudet_1 2" xfId="1330" xr:uid="{00000000-0005-0000-0000-00000B050000}"/>
    <cellStyle name="m_Macros (3)_perry13" xfId="1331" xr:uid="{00000000-0005-0000-0000-00000C050000}"/>
    <cellStyle name="m_Macros (3)_SPAD3" xfId="1332" xr:uid="{00000000-0005-0000-0000-00000D050000}"/>
    <cellStyle name="m_Macros (3)_SPAD3 2" xfId="1333" xr:uid="{00000000-0005-0000-0000-00000E050000}"/>
    <cellStyle name="m_Macros (3)_SPAD4" xfId="1334" xr:uid="{00000000-0005-0000-0000-00000F050000}"/>
    <cellStyle name="m_Macros (3)_SPAD4 2" xfId="1335" xr:uid="{00000000-0005-0000-0000-000010050000}"/>
    <cellStyle name="m_Macros (3)_ZeusCF1" xfId="1336" xr:uid="{00000000-0005-0000-0000-000011050000}"/>
    <cellStyle name="m_Macros_Daudet_1" xfId="1337" xr:uid="{00000000-0005-0000-0000-000012050000}"/>
    <cellStyle name="m_Macros_Daudet_1 2" xfId="1338" xr:uid="{00000000-0005-0000-0000-000013050000}"/>
    <cellStyle name="m_Macros_Fort3" xfId="1339" xr:uid="{00000000-0005-0000-0000-000014050000}"/>
    <cellStyle name="m_Macros_IBM18" xfId="1340" xr:uid="{00000000-0005-0000-0000-000015050000}"/>
    <cellStyle name="m_Macros_IBM27" xfId="1341" xr:uid="{00000000-0005-0000-0000-000016050000}"/>
    <cellStyle name="m_Macros_SPAD3" xfId="1342" xr:uid="{00000000-0005-0000-0000-000017050000}"/>
    <cellStyle name="m_Macros_SPAD4" xfId="1343" xr:uid="{00000000-0005-0000-0000-000018050000}"/>
    <cellStyle name="m_Manager" xfId="1344" xr:uid="{00000000-0005-0000-0000-000019050000}"/>
    <cellStyle name="m_Manager (2)" xfId="1345" xr:uid="{00000000-0005-0000-0000-00001A050000}"/>
    <cellStyle name="m_Manager (2)_1" xfId="1346" xr:uid="{00000000-0005-0000-0000-00001B050000}"/>
    <cellStyle name="m_Manager (2)_1 2" xfId="1347" xr:uid="{00000000-0005-0000-0000-00001C050000}"/>
    <cellStyle name="m_Manager (2)_1_CFZEUS8" xfId="1348" xr:uid="{00000000-0005-0000-0000-00001D050000}"/>
    <cellStyle name="m_Manager (2)_1_CFZEUS8 2" xfId="1349" xr:uid="{00000000-0005-0000-0000-00001E050000}"/>
    <cellStyle name="m_Manager (2)_1_Daudet_1" xfId="1350" xr:uid="{00000000-0005-0000-0000-00001F050000}"/>
    <cellStyle name="m_Manager (2)_1_Fort3" xfId="1351" xr:uid="{00000000-0005-0000-0000-000020050000}"/>
    <cellStyle name="m_Manager (2)_1_Ibm21" xfId="1352" xr:uid="{00000000-0005-0000-0000-000021050000}"/>
    <cellStyle name="m_Manager (2)_1_Ibm21 2" xfId="1353" xr:uid="{00000000-0005-0000-0000-000022050000}"/>
    <cellStyle name="m_Manager (2)_1_Ibm21_Daudet_1" xfId="1354" xr:uid="{00000000-0005-0000-0000-000023050000}"/>
    <cellStyle name="m_Manager (2)_1_Ibm21_Daudet_1 2" xfId="1355" xr:uid="{00000000-0005-0000-0000-000024050000}"/>
    <cellStyle name="m_Manager (2)_1_perry13" xfId="1356" xr:uid="{00000000-0005-0000-0000-000025050000}"/>
    <cellStyle name="m_Manager (2)_1_SPAD3" xfId="1357" xr:uid="{00000000-0005-0000-0000-000026050000}"/>
    <cellStyle name="m_Manager (2)_1_SPAD3 2" xfId="1358" xr:uid="{00000000-0005-0000-0000-000027050000}"/>
    <cellStyle name="m_Manager (2)_1_SPAD4" xfId="1359" xr:uid="{00000000-0005-0000-0000-000028050000}"/>
    <cellStyle name="m_Manager (2)_1_SPAD4 2" xfId="1360" xr:uid="{00000000-0005-0000-0000-000029050000}"/>
    <cellStyle name="m_Manager (2)_1_ZeusCF1" xfId="1361" xr:uid="{00000000-0005-0000-0000-00002A050000}"/>
    <cellStyle name="m_Manager (2)_Daudet_1" xfId="1362" xr:uid="{00000000-0005-0000-0000-00002B050000}"/>
    <cellStyle name="m_Manager (2)_Daudet_1 2" xfId="1363" xr:uid="{00000000-0005-0000-0000-00002C050000}"/>
    <cellStyle name="m_Manager (2)_Fort3" xfId="1364" xr:uid="{00000000-0005-0000-0000-00002D050000}"/>
    <cellStyle name="m_Manager (2)_IBM18" xfId="1365" xr:uid="{00000000-0005-0000-0000-00002E050000}"/>
    <cellStyle name="m_Manager (2)_IBM27" xfId="1366" xr:uid="{00000000-0005-0000-0000-00002F050000}"/>
    <cellStyle name="m_Manager (2)_SPAD3" xfId="1367" xr:uid="{00000000-0005-0000-0000-000030050000}"/>
    <cellStyle name="m_Manager (2)_SPAD4" xfId="1368" xr:uid="{00000000-0005-0000-0000-000031050000}"/>
    <cellStyle name="m_Manager 2" xfId="1369" xr:uid="{00000000-0005-0000-0000-000032050000}"/>
    <cellStyle name="m_Manager_Fort3" xfId="1370" xr:uid="{00000000-0005-0000-0000-000033050000}"/>
    <cellStyle name="m_Manager_Fort3 2" xfId="1371" xr:uid="{00000000-0005-0000-0000-000034050000}"/>
    <cellStyle name="Migliaia (0)_affitto_a_terzi" xfId="1372" xr:uid="{00000000-0005-0000-0000-000035050000}"/>
    <cellStyle name="Migliaia [0]_ELENCO KPMG def 2Marco" xfId="1373" xr:uid="{00000000-0005-0000-0000-000036050000}"/>
    <cellStyle name="Migliaia_affitto_a_terzi" xfId="1374" xr:uid="{00000000-0005-0000-0000-000037050000}"/>
    <cellStyle name="Millares [0]_Módulo1" xfId="1375" xr:uid="{00000000-0005-0000-0000-000038050000}"/>
    <cellStyle name="Millares_Módulo1" xfId="1376" xr:uid="{00000000-0005-0000-0000-000039050000}"/>
    <cellStyle name="Milliers [0]_laroux" xfId="1377" xr:uid="{00000000-0005-0000-0000-00003A050000}"/>
    <cellStyle name="Milliers_laroux" xfId="1378" xr:uid="{00000000-0005-0000-0000-00003B050000}"/>
    <cellStyle name="Millions" xfId="1379" xr:uid="{00000000-0005-0000-0000-00003C050000}"/>
    <cellStyle name="Millions 2" xfId="1380" xr:uid="{00000000-0005-0000-0000-00003D050000}"/>
    <cellStyle name="Millions 2 2" xfId="1381" xr:uid="{00000000-0005-0000-0000-00003E050000}"/>
    <cellStyle name="Millions 3" xfId="1382" xr:uid="{00000000-0005-0000-0000-00003F050000}"/>
    <cellStyle name="mm/dd/yy" xfId="1383" xr:uid="{00000000-0005-0000-0000-000040050000}"/>
    <cellStyle name="mm/dd/yy 2" xfId="1384" xr:uid="{00000000-0005-0000-0000-000041050000}"/>
    <cellStyle name="Moneda [0]_Módulo1" xfId="1385" xr:uid="{00000000-0005-0000-0000-000042050000}"/>
    <cellStyle name="Moneda_Módulo1" xfId="1386" xr:uid="{00000000-0005-0000-0000-000043050000}"/>
    <cellStyle name="Monétaire [0]_laroux" xfId="1387" xr:uid="{00000000-0005-0000-0000-000044050000}"/>
    <cellStyle name="Monétaire_laroux" xfId="1388" xr:uid="{00000000-0005-0000-0000-000045050000}"/>
    <cellStyle name="Month" xfId="1389" xr:uid="{00000000-0005-0000-0000-000046050000}"/>
    <cellStyle name="MS_COL_STYLE" xfId="1390" xr:uid="{00000000-0005-0000-0000-000047050000}"/>
    <cellStyle name="mt" xfId="1391" xr:uid="{00000000-0005-0000-0000-000048050000}"/>
    <cellStyle name="mtit" xfId="1392" xr:uid="{00000000-0005-0000-0000-000049050000}"/>
    <cellStyle name="Mult No x" xfId="1393" xr:uid="{00000000-0005-0000-0000-00004A050000}"/>
    <cellStyle name="Mult No x 2" xfId="1394" xr:uid="{00000000-0005-0000-0000-00004B050000}"/>
    <cellStyle name="Mult No x 2 2" xfId="1395" xr:uid="{00000000-0005-0000-0000-00004C050000}"/>
    <cellStyle name="Mult No x 3" xfId="1396" xr:uid="{00000000-0005-0000-0000-00004D050000}"/>
    <cellStyle name="Mult With x" xfId="1397" xr:uid="{00000000-0005-0000-0000-00004E050000}"/>
    <cellStyle name="Mult With x 2" xfId="1398" xr:uid="{00000000-0005-0000-0000-00004F050000}"/>
    <cellStyle name="Mult With x 2 2" xfId="1399" xr:uid="{00000000-0005-0000-0000-000050050000}"/>
    <cellStyle name="Mult With x 3" xfId="1400" xr:uid="{00000000-0005-0000-0000-000051050000}"/>
    <cellStyle name="Multiple" xfId="1401" xr:uid="{00000000-0005-0000-0000-000052050000}"/>
    <cellStyle name="Multiple (no x)" xfId="1402" xr:uid="{00000000-0005-0000-0000-000053050000}"/>
    <cellStyle name="Multiple (x)" xfId="1403" xr:uid="{00000000-0005-0000-0000-000054050000}"/>
    <cellStyle name="Multiple [0]" xfId="1404" xr:uid="{00000000-0005-0000-0000-000055050000}"/>
    <cellStyle name="Multiple [1]" xfId="1405" xr:uid="{00000000-0005-0000-0000-000056050000}"/>
    <cellStyle name="Multiple_1 Dec" xfId="1406" xr:uid="{00000000-0005-0000-0000-000057050000}"/>
    <cellStyle name="multiples" xfId="1407" xr:uid="{00000000-0005-0000-0000-000058050000}"/>
    <cellStyle name="multipoles" xfId="1408" xr:uid="{00000000-0005-0000-0000-000059050000}"/>
    <cellStyle name="n" xfId="1409" xr:uid="{00000000-0005-0000-0000-00005A050000}"/>
    <cellStyle name="n 2" xfId="1410" xr:uid="{00000000-0005-0000-0000-00005B050000}"/>
    <cellStyle name="N/A" xfId="1411" xr:uid="{00000000-0005-0000-0000-00005C050000}"/>
    <cellStyle name="n_CFZEUS8" xfId="1412" xr:uid="{00000000-0005-0000-0000-00005D050000}"/>
    <cellStyle name="n_CFZEUS8 2" xfId="1413" xr:uid="{00000000-0005-0000-0000-00005E050000}"/>
    <cellStyle name="n_Daudet_1" xfId="1414" xr:uid="{00000000-0005-0000-0000-00005F050000}"/>
    <cellStyle name="n_Fort3" xfId="1415" xr:uid="{00000000-0005-0000-0000-000060050000}"/>
    <cellStyle name="n_Ibm21" xfId="1416" xr:uid="{00000000-0005-0000-0000-000061050000}"/>
    <cellStyle name="n_Ibm21 2" xfId="1417" xr:uid="{00000000-0005-0000-0000-000062050000}"/>
    <cellStyle name="n_Ibm21_Daudet_1" xfId="1418" xr:uid="{00000000-0005-0000-0000-000063050000}"/>
    <cellStyle name="n_Ibm21_Daudet_1 2" xfId="1419" xr:uid="{00000000-0005-0000-0000-000064050000}"/>
    <cellStyle name="n_Macros (3)" xfId="1420" xr:uid="{00000000-0005-0000-0000-000065050000}"/>
    <cellStyle name="n_Macros (3) 2" xfId="1421" xr:uid="{00000000-0005-0000-0000-000066050000}"/>
    <cellStyle name="n_Macros (3)_BPPerry2" xfId="1422" xr:uid="{00000000-0005-0000-0000-000067050000}"/>
    <cellStyle name="n_Macros (3)_BPPerry2 2" xfId="1423" xr:uid="{00000000-0005-0000-0000-000068050000}"/>
    <cellStyle name="n_Macros (3)_Fort3" xfId="1424" xr:uid="{00000000-0005-0000-0000-000069050000}"/>
    <cellStyle name="n_Macros (3)_IBM18" xfId="1425" xr:uid="{00000000-0005-0000-0000-00006A050000}"/>
    <cellStyle name="n_Macros (3)_IBM18_Daudet_1" xfId="1426" xr:uid="{00000000-0005-0000-0000-00006B050000}"/>
    <cellStyle name="n_Macros (3)_IBM18_Daudet_1 2" xfId="1427" xr:uid="{00000000-0005-0000-0000-00006C050000}"/>
    <cellStyle name="n_Macros (3)_IBM27" xfId="1428" xr:uid="{00000000-0005-0000-0000-00006D050000}"/>
    <cellStyle name="n_Macros (3)_SPAD3" xfId="1429" xr:uid="{00000000-0005-0000-0000-00006E050000}"/>
    <cellStyle name="n_Macros (3)_SPAD4" xfId="1430" xr:uid="{00000000-0005-0000-0000-00006F050000}"/>
    <cellStyle name="n_Macros (3)_SPAD4 2" xfId="1431" xr:uid="{00000000-0005-0000-0000-000070050000}"/>
    <cellStyle name="n_Manager" xfId="1432" xr:uid="{00000000-0005-0000-0000-000071050000}"/>
    <cellStyle name="n_Manager (2)" xfId="1433" xr:uid="{00000000-0005-0000-0000-000072050000}"/>
    <cellStyle name="n_Manager (2) 2" xfId="1434" xr:uid="{00000000-0005-0000-0000-000073050000}"/>
    <cellStyle name="n_Manager (2)_BPPerry2" xfId="1435" xr:uid="{00000000-0005-0000-0000-000074050000}"/>
    <cellStyle name="n_Manager (2)_BPPerry2 2" xfId="1436" xr:uid="{00000000-0005-0000-0000-000075050000}"/>
    <cellStyle name="n_Manager (2)_Fort3" xfId="1437" xr:uid="{00000000-0005-0000-0000-000076050000}"/>
    <cellStyle name="n_Manager (2)_IBM18" xfId="1438" xr:uid="{00000000-0005-0000-0000-000077050000}"/>
    <cellStyle name="n_Manager (2)_IBM18_Daudet_1" xfId="1439" xr:uid="{00000000-0005-0000-0000-000078050000}"/>
    <cellStyle name="n_Manager (2)_IBM18_Daudet_1 2" xfId="1440" xr:uid="{00000000-0005-0000-0000-000079050000}"/>
    <cellStyle name="n_Manager (2)_IBM27" xfId="1441" xr:uid="{00000000-0005-0000-0000-00007A050000}"/>
    <cellStyle name="n_Manager (2)_SPAD3" xfId="1442" xr:uid="{00000000-0005-0000-0000-00007B050000}"/>
    <cellStyle name="n_Manager (2)_SPAD4" xfId="1443" xr:uid="{00000000-0005-0000-0000-00007C050000}"/>
    <cellStyle name="n_Manager (2)_SPAD4 2" xfId="1444" xr:uid="{00000000-0005-0000-0000-00007D050000}"/>
    <cellStyle name="n_Manager 2" xfId="1445" xr:uid="{00000000-0005-0000-0000-00007E050000}"/>
    <cellStyle name="n_Manager_Daudet_1" xfId="1446" xr:uid="{00000000-0005-0000-0000-00007F050000}"/>
    <cellStyle name="n_Manager_Fort3" xfId="1447" xr:uid="{00000000-0005-0000-0000-000080050000}"/>
    <cellStyle name="n_Manager_Ibm21" xfId="1448" xr:uid="{00000000-0005-0000-0000-000081050000}"/>
    <cellStyle name="n_Manager_Ibm21 2" xfId="1449" xr:uid="{00000000-0005-0000-0000-000082050000}"/>
    <cellStyle name="n_Manager_Ibm21_Daudet_1" xfId="1450" xr:uid="{00000000-0005-0000-0000-000083050000}"/>
    <cellStyle name="n_Manager_Ibm21_Daudet_1 2" xfId="1451" xr:uid="{00000000-0005-0000-0000-000084050000}"/>
    <cellStyle name="n_Manager_SPAD3" xfId="1452" xr:uid="{00000000-0005-0000-0000-000085050000}"/>
    <cellStyle name="n_Manager_SPAD3 2" xfId="1453" xr:uid="{00000000-0005-0000-0000-000086050000}"/>
    <cellStyle name="n_Manager_SPAD4" xfId="1454" xr:uid="{00000000-0005-0000-0000-000087050000}"/>
    <cellStyle name="n_Manager_SPAD4 2" xfId="1455" xr:uid="{00000000-0005-0000-0000-000088050000}"/>
    <cellStyle name="n_Manager_ZeusCF1" xfId="1456" xr:uid="{00000000-0005-0000-0000-000089050000}"/>
    <cellStyle name="n_perry13" xfId="1457" xr:uid="{00000000-0005-0000-0000-00008A050000}"/>
    <cellStyle name="n_SPAD3" xfId="1458" xr:uid="{00000000-0005-0000-0000-00008B050000}"/>
    <cellStyle name="n_SPAD3 2" xfId="1459" xr:uid="{00000000-0005-0000-0000-00008C050000}"/>
    <cellStyle name="n_SPAD4" xfId="1460" xr:uid="{00000000-0005-0000-0000-00008D050000}"/>
    <cellStyle name="n_SPAD4 2" xfId="1461" xr:uid="{00000000-0005-0000-0000-00008E050000}"/>
    <cellStyle name="n_ZeusCF1" xfId="1462" xr:uid="{00000000-0005-0000-0000-00008F050000}"/>
    <cellStyle name="NavStyleDefault" xfId="1463" xr:uid="{00000000-0005-0000-0000-000090050000}"/>
    <cellStyle name="Neutral 2" xfId="61" xr:uid="{00000000-0005-0000-0000-000091050000}"/>
    <cellStyle name="Neutral 2 2" xfId="1464" xr:uid="{00000000-0005-0000-0000-000092050000}"/>
    <cellStyle name="Neutral 3" xfId="1465" xr:uid="{00000000-0005-0000-0000-000093050000}"/>
    <cellStyle name="Neutral 4" xfId="1466" xr:uid="{00000000-0005-0000-0000-000094050000}"/>
    <cellStyle name="Neutral 5" xfId="1467" xr:uid="{00000000-0005-0000-0000-000095050000}"/>
    <cellStyle name="Neutral 6" xfId="1468" xr:uid="{00000000-0005-0000-0000-000096050000}"/>
    <cellStyle name="NINA" xfId="1469" xr:uid="{00000000-0005-0000-0000-000097050000}"/>
    <cellStyle name="no" xfId="1470" xr:uid="{00000000-0005-0000-0000-000098050000}"/>
    <cellStyle name="no dec" xfId="1471" xr:uid="{00000000-0005-0000-0000-000099050000}"/>
    <cellStyle name="nonmultiple" xfId="1472" xr:uid="{00000000-0005-0000-0000-00009A050000}"/>
    <cellStyle name="Nor" xfId="1473" xr:uid="{00000000-0005-0000-0000-00009B050000}"/>
    <cellStyle name="norm" xfId="1474" xr:uid="{00000000-0005-0000-0000-00009C050000}"/>
    <cellStyle name="norma" xfId="1475" xr:uid="{00000000-0005-0000-0000-00009D050000}"/>
    <cellStyle name="Normal" xfId="0" builtinId="0"/>
    <cellStyle name="Normal - Style1" xfId="1476" xr:uid="{00000000-0005-0000-0000-00009F050000}"/>
    <cellStyle name="Normal - Style1 2" xfId="1477" xr:uid="{00000000-0005-0000-0000-0000A0050000}"/>
    <cellStyle name="Normal - Style1 3" xfId="1478" xr:uid="{00000000-0005-0000-0000-0000A1050000}"/>
    <cellStyle name="Normal 10" xfId="1479" xr:uid="{00000000-0005-0000-0000-0000A2050000}"/>
    <cellStyle name="Normal 10 2" xfId="1480" xr:uid="{00000000-0005-0000-0000-0000A3050000}"/>
    <cellStyle name="Normal 10 2 2" xfId="1481" xr:uid="{00000000-0005-0000-0000-0000A4050000}"/>
    <cellStyle name="Normal 10 2 3" xfId="1482" xr:uid="{00000000-0005-0000-0000-0000A5050000}"/>
    <cellStyle name="Normal 10 3" xfId="1483" xr:uid="{00000000-0005-0000-0000-0000A6050000}"/>
    <cellStyle name="Normal 10 3 2" xfId="1484" xr:uid="{00000000-0005-0000-0000-0000A7050000}"/>
    <cellStyle name="Normal 10 4" xfId="1485" xr:uid="{00000000-0005-0000-0000-0000A8050000}"/>
    <cellStyle name="Normal 10 5" xfId="1486" xr:uid="{00000000-0005-0000-0000-0000A9050000}"/>
    <cellStyle name="Normal 10 6" xfId="1487" xr:uid="{00000000-0005-0000-0000-0000AA050000}"/>
    <cellStyle name="Normal 11" xfId="1488" xr:uid="{00000000-0005-0000-0000-0000AB050000}"/>
    <cellStyle name="Normal 11 2" xfId="1489" xr:uid="{00000000-0005-0000-0000-0000AC050000}"/>
    <cellStyle name="Normal 11 3" xfId="1490" xr:uid="{00000000-0005-0000-0000-0000AD050000}"/>
    <cellStyle name="Normal 11 4" xfId="1491" xr:uid="{00000000-0005-0000-0000-0000AE050000}"/>
    <cellStyle name="Normal 11 5" xfId="1492" xr:uid="{00000000-0005-0000-0000-0000AF050000}"/>
    <cellStyle name="Normal 12" xfId="1493" xr:uid="{00000000-0005-0000-0000-0000B0050000}"/>
    <cellStyle name="Normal 12 2" xfId="1494" xr:uid="{00000000-0005-0000-0000-0000B1050000}"/>
    <cellStyle name="Normal 13" xfId="1495" xr:uid="{00000000-0005-0000-0000-0000B2050000}"/>
    <cellStyle name="Normal 13 2" xfId="1496" xr:uid="{00000000-0005-0000-0000-0000B3050000}"/>
    <cellStyle name="Normal 14" xfId="1497" xr:uid="{00000000-0005-0000-0000-0000B4050000}"/>
    <cellStyle name="Normal 14 2" xfId="1498" xr:uid="{00000000-0005-0000-0000-0000B5050000}"/>
    <cellStyle name="Normal 15" xfId="1499" xr:uid="{00000000-0005-0000-0000-0000B6050000}"/>
    <cellStyle name="Normal 16" xfId="62" xr:uid="{00000000-0005-0000-0000-0000B7050000}"/>
    <cellStyle name="Normal 17" xfId="1500" xr:uid="{00000000-0005-0000-0000-0000B8050000}"/>
    <cellStyle name="Normal 17 2" xfId="1501" xr:uid="{00000000-0005-0000-0000-0000B9050000}"/>
    <cellStyle name="Normal 18" xfId="1502" xr:uid="{00000000-0005-0000-0000-0000BA050000}"/>
    <cellStyle name="Normal 18 2" xfId="1503" xr:uid="{00000000-0005-0000-0000-0000BB050000}"/>
    <cellStyle name="Normal 19" xfId="1504" xr:uid="{00000000-0005-0000-0000-0000BC050000}"/>
    <cellStyle name="Normal 2" xfId="4" xr:uid="{00000000-0005-0000-0000-0000BD050000}"/>
    <cellStyle name="Normal 2 10" xfId="1505" xr:uid="{00000000-0005-0000-0000-0000BE050000}"/>
    <cellStyle name="Normal 2 2" xfId="63" xr:uid="{00000000-0005-0000-0000-0000BF050000}"/>
    <cellStyle name="Normal 2 2 2" xfId="64" xr:uid="{00000000-0005-0000-0000-0000C0050000}"/>
    <cellStyle name="Normal 2 2 2 2" xfId="1506" xr:uid="{00000000-0005-0000-0000-0000C1050000}"/>
    <cellStyle name="Normal 2 2 3" xfId="65" xr:uid="{00000000-0005-0000-0000-0000C2050000}"/>
    <cellStyle name="Normal 2 2 4" xfId="66" xr:uid="{00000000-0005-0000-0000-0000C3050000}"/>
    <cellStyle name="Normal 2 3" xfId="67" xr:uid="{00000000-0005-0000-0000-0000C4050000}"/>
    <cellStyle name="Normal 2 3 2" xfId="1507" xr:uid="{00000000-0005-0000-0000-0000C5050000}"/>
    <cellStyle name="Normal 2 3 3" xfId="1508" xr:uid="{00000000-0005-0000-0000-0000C6050000}"/>
    <cellStyle name="Normal 2 4" xfId="68" xr:uid="{00000000-0005-0000-0000-0000C7050000}"/>
    <cellStyle name="Normal 2 5" xfId="69" xr:uid="{00000000-0005-0000-0000-0000C8050000}"/>
    <cellStyle name="Normal 2 6" xfId="1509" xr:uid="{00000000-0005-0000-0000-0000C9050000}"/>
    <cellStyle name="Normal 2 7" xfId="1510" xr:uid="{00000000-0005-0000-0000-0000CA050000}"/>
    <cellStyle name="Normal 2 8" xfId="1511" xr:uid="{00000000-0005-0000-0000-0000CB050000}"/>
    <cellStyle name="Normal 2 9" xfId="1512" xr:uid="{00000000-0005-0000-0000-0000CC050000}"/>
    <cellStyle name="Normal 20" xfId="1513" xr:uid="{00000000-0005-0000-0000-0000CD050000}"/>
    <cellStyle name="Normal 21" xfId="1514" xr:uid="{00000000-0005-0000-0000-0000CE050000}"/>
    <cellStyle name="Normal 22" xfId="1515" xr:uid="{00000000-0005-0000-0000-0000CF050000}"/>
    <cellStyle name="Normal 23" xfId="1516" xr:uid="{00000000-0005-0000-0000-0000D0050000}"/>
    <cellStyle name="Normal 24" xfId="1517" xr:uid="{00000000-0005-0000-0000-0000D1050000}"/>
    <cellStyle name="Normal 25" xfId="1518" xr:uid="{00000000-0005-0000-0000-0000D2050000}"/>
    <cellStyle name="Normal 26" xfId="1519" xr:uid="{00000000-0005-0000-0000-0000D3050000}"/>
    <cellStyle name="Normal 27" xfId="1520" xr:uid="{00000000-0005-0000-0000-0000D4050000}"/>
    <cellStyle name="Normal 28" xfId="1521" xr:uid="{00000000-0005-0000-0000-0000D5050000}"/>
    <cellStyle name="Normal 29" xfId="1522" xr:uid="{00000000-0005-0000-0000-0000D6050000}"/>
    <cellStyle name="Normal 3" xfId="70" xr:uid="{00000000-0005-0000-0000-0000D7050000}"/>
    <cellStyle name="Normal 3 2" xfId="71" xr:uid="{00000000-0005-0000-0000-0000D8050000}"/>
    <cellStyle name="Normal 3 2 2" xfId="1523" xr:uid="{00000000-0005-0000-0000-0000D9050000}"/>
    <cellStyle name="Normal 3 3" xfId="72" xr:uid="{00000000-0005-0000-0000-0000DA050000}"/>
    <cellStyle name="Normal 3 4" xfId="73" xr:uid="{00000000-0005-0000-0000-0000DB050000}"/>
    <cellStyle name="Normal 3 5" xfId="1524" xr:uid="{00000000-0005-0000-0000-0000DC050000}"/>
    <cellStyle name="Normal 3 6" xfId="1525" xr:uid="{00000000-0005-0000-0000-0000DD050000}"/>
    <cellStyle name="Normal 3_Catalyst Model v1" xfId="1526" xr:uid="{00000000-0005-0000-0000-0000DE050000}"/>
    <cellStyle name="Normal 30" xfId="1527" xr:uid="{00000000-0005-0000-0000-0000DF050000}"/>
    <cellStyle name="Normal 31" xfId="1528" xr:uid="{00000000-0005-0000-0000-0000E0050000}"/>
    <cellStyle name="Normal 31 2" xfId="1529" xr:uid="{00000000-0005-0000-0000-0000E1050000}"/>
    <cellStyle name="Normal 31 2 2" xfId="1530" xr:uid="{00000000-0005-0000-0000-0000E2050000}"/>
    <cellStyle name="Normal 31 2 3" xfId="1531" xr:uid="{00000000-0005-0000-0000-0000E3050000}"/>
    <cellStyle name="Normal 31 2 4" xfId="1532" xr:uid="{00000000-0005-0000-0000-0000E4050000}"/>
    <cellStyle name="Normal 31 3" xfId="1533" xr:uid="{00000000-0005-0000-0000-0000E5050000}"/>
    <cellStyle name="Normal 31 3 2" xfId="1534" xr:uid="{00000000-0005-0000-0000-0000E6050000}"/>
    <cellStyle name="Normal 31 3 3" xfId="1535" xr:uid="{00000000-0005-0000-0000-0000E7050000}"/>
    <cellStyle name="Normal 31 3 4" xfId="1536" xr:uid="{00000000-0005-0000-0000-0000E8050000}"/>
    <cellStyle name="Normal 31 4" xfId="1537" xr:uid="{00000000-0005-0000-0000-0000E9050000}"/>
    <cellStyle name="Normal 31 5" xfId="1538" xr:uid="{00000000-0005-0000-0000-0000EA050000}"/>
    <cellStyle name="Normal 31 6" xfId="1539" xr:uid="{00000000-0005-0000-0000-0000EB050000}"/>
    <cellStyle name="Normal 32" xfId="1540" xr:uid="{00000000-0005-0000-0000-0000EC050000}"/>
    <cellStyle name="Normal 32 2" xfId="1541" xr:uid="{00000000-0005-0000-0000-0000ED050000}"/>
    <cellStyle name="Normal 32 2 2" xfId="1542" xr:uid="{00000000-0005-0000-0000-0000EE050000}"/>
    <cellStyle name="Normal 32 2 3" xfId="1543" xr:uid="{00000000-0005-0000-0000-0000EF050000}"/>
    <cellStyle name="Normal 32 2 4" xfId="1544" xr:uid="{00000000-0005-0000-0000-0000F0050000}"/>
    <cellStyle name="Normal 32 3" xfId="1545" xr:uid="{00000000-0005-0000-0000-0000F1050000}"/>
    <cellStyle name="Normal 32 3 2" xfId="1546" xr:uid="{00000000-0005-0000-0000-0000F2050000}"/>
    <cellStyle name="Normal 32 3 3" xfId="1547" xr:uid="{00000000-0005-0000-0000-0000F3050000}"/>
    <cellStyle name="Normal 32 3 4" xfId="1548" xr:uid="{00000000-0005-0000-0000-0000F4050000}"/>
    <cellStyle name="Normal 32 4" xfId="1549" xr:uid="{00000000-0005-0000-0000-0000F5050000}"/>
    <cellStyle name="Normal 32 5" xfId="1550" xr:uid="{00000000-0005-0000-0000-0000F6050000}"/>
    <cellStyle name="Normal 32 6" xfId="1551" xr:uid="{00000000-0005-0000-0000-0000F7050000}"/>
    <cellStyle name="Normal 33" xfId="1552" xr:uid="{00000000-0005-0000-0000-0000F8050000}"/>
    <cellStyle name="Normal 33 2" xfId="1553" xr:uid="{00000000-0005-0000-0000-0000F9050000}"/>
    <cellStyle name="Normal 33 2 2" xfId="1554" xr:uid="{00000000-0005-0000-0000-0000FA050000}"/>
    <cellStyle name="Normal 33 2 3" xfId="1555" xr:uid="{00000000-0005-0000-0000-0000FB050000}"/>
    <cellStyle name="Normal 33 2 4" xfId="1556" xr:uid="{00000000-0005-0000-0000-0000FC050000}"/>
    <cellStyle name="Normal 33 3" xfId="1557" xr:uid="{00000000-0005-0000-0000-0000FD050000}"/>
    <cellStyle name="Normal 33 3 2" xfId="1558" xr:uid="{00000000-0005-0000-0000-0000FE050000}"/>
    <cellStyle name="Normal 33 3 3" xfId="1559" xr:uid="{00000000-0005-0000-0000-0000FF050000}"/>
    <cellStyle name="Normal 33 3 4" xfId="1560" xr:uid="{00000000-0005-0000-0000-000000060000}"/>
    <cellStyle name="Normal 33 4" xfId="1561" xr:uid="{00000000-0005-0000-0000-000001060000}"/>
    <cellStyle name="Normal 33 5" xfId="1562" xr:uid="{00000000-0005-0000-0000-000002060000}"/>
    <cellStyle name="Normal 33 6" xfId="1563" xr:uid="{00000000-0005-0000-0000-000003060000}"/>
    <cellStyle name="Normal 34" xfId="1564" xr:uid="{00000000-0005-0000-0000-000004060000}"/>
    <cellStyle name="Normal 34 2" xfId="1565" xr:uid="{00000000-0005-0000-0000-000005060000}"/>
    <cellStyle name="Normal 34 2 2" xfId="1566" xr:uid="{00000000-0005-0000-0000-000006060000}"/>
    <cellStyle name="Normal 34 2 3" xfId="1567" xr:uid="{00000000-0005-0000-0000-000007060000}"/>
    <cellStyle name="Normal 34 2 4" xfId="1568" xr:uid="{00000000-0005-0000-0000-000008060000}"/>
    <cellStyle name="Normal 34 3" xfId="1569" xr:uid="{00000000-0005-0000-0000-000009060000}"/>
    <cellStyle name="Normal 34 3 2" xfId="1570" xr:uid="{00000000-0005-0000-0000-00000A060000}"/>
    <cellStyle name="Normal 34 3 3" xfId="1571" xr:uid="{00000000-0005-0000-0000-00000B060000}"/>
    <cellStyle name="Normal 34 3 4" xfId="1572" xr:uid="{00000000-0005-0000-0000-00000C060000}"/>
    <cellStyle name="Normal 34 4" xfId="1573" xr:uid="{00000000-0005-0000-0000-00000D060000}"/>
    <cellStyle name="Normal 34 5" xfId="1574" xr:uid="{00000000-0005-0000-0000-00000E060000}"/>
    <cellStyle name="Normal 34 6" xfId="1575" xr:uid="{00000000-0005-0000-0000-00000F060000}"/>
    <cellStyle name="Normal 35" xfId="1576" xr:uid="{00000000-0005-0000-0000-000010060000}"/>
    <cellStyle name="Normal 35 2" xfId="1577" xr:uid="{00000000-0005-0000-0000-000011060000}"/>
    <cellStyle name="Normal 35 2 2" xfId="1578" xr:uid="{00000000-0005-0000-0000-000012060000}"/>
    <cellStyle name="Normal 35 2 3" xfId="1579" xr:uid="{00000000-0005-0000-0000-000013060000}"/>
    <cellStyle name="Normal 35 2 4" xfId="1580" xr:uid="{00000000-0005-0000-0000-000014060000}"/>
    <cellStyle name="Normal 35 3" xfId="1581" xr:uid="{00000000-0005-0000-0000-000015060000}"/>
    <cellStyle name="Normal 35 3 2" xfId="1582" xr:uid="{00000000-0005-0000-0000-000016060000}"/>
    <cellStyle name="Normal 35 3 3" xfId="1583" xr:uid="{00000000-0005-0000-0000-000017060000}"/>
    <cellStyle name="Normal 35 3 4" xfId="1584" xr:uid="{00000000-0005-0000-0000-000018060000}"/>
    <cellStyle name="Normal 35 4" xfId="1585" xr:uid="{00000000-0005-0000-0000-000019060000}"/>
    <cellStyle name="Normal 35 5" xfId="1586" xr:uid="{00000000-0005-0000-0000-00001A060000}"/>
    <cellStyle name="Normal 35 6" xfId="1587" xr:uid="{00000000-0005-0000-0000-00001B060000}"/>
    <cellStyle name="Normal 36" xfId="1588" xr:uid="{00000000-0005-0000-0000-00001C060000}"/>
    <cellStyle name="Normal 36 2" xfId="1589" xr:uid="{00000000-0005-0000-0000-00001D060000}"/>
    <cellStyle name="Normal 36 2 2" xfId="1590" xr:uid="{00000000-0005-0000-0000-00001E060000}"/>
    <cellStyle name="Normal 36 2 3" xfId="1591" xr:uid="{00000000-0005-0000-0000-00001F060000}"/>
    <cellStyle name="Normal 36 2 4" xfId="1592" xr:uid="{00000000-0005-0000-0000-000020060000}"/>
    <cellStyle name="Normal 36 3" xfId="1593" xr:uid="{00000000-0005-0000-0000-000021060000}"/>
    <cellStyle name="Normal 36 3 2" xfId="1594" xr:uid="{00000000-0005-0000-0000-000022060000}"/>
    <cellStyle name="Normal 36 3 3" xfId="1595" xr:uid="{00000000-0005-0000-0000-000023060000}"/>
    <cellStyle name="Normal 36 3 4" xfId="1596" xr:uid="{00000000-0005-0000-0000-000024060000}"/>
    <cellStyle name="Normal 36 4" xfId="1597" xr:uid="{00000000-0005-0000-0000-000025060000}"/>
    <cellStyle name="Normal 36 5" xfId="1598" xr:uid="{00000000-0005-0000-0000-000026060000}"/>
    <cellStyle name="Normal 36 6" xfId="1599" xr:uid="{00000000-0005-0000-0000-000027060000}"/>
    <cellStyle name="Normal 37" xfId="1600" xr:uid="{00000000-0005-0000-0000-000028060000}"/>
    <cellStyle name="Normal 37 2" xfId="1601" xr:uid="{00000000-0005-0000-0000-000029060000}"/>
    <cellStyle name="Normal 37 2 2" xfId="1602" xr:uid="{00000000-0005-0000-0000-00002A060000}"/>
    <cellStyle name="Normal 37 2 3" xfId="1603" xr:uid="{00000000-0005-0000-0000-00002B060000}"/>
    <cellStyle name="Normal 37 2 4" xfId="1604" xr:uid="{00000000-0005-0000-0000-00002C060000}"/>
    <cellStyle name="Normal 37 3" xfId="1605" xr:uid="{00000000-0005-0000-0000-00002D060000}"/>
    <cellStyle name="Normal 37 3 2" xfId="1606" xr:uid="{00000000-0005-0000-0000-00002E060000}"/>
    <cellStyle name="Normal 37 3 3" xfId="1607" xr:uid="{00000000-0005-0000-0000-00002F060000}"/>
    <cellStyle name="Normal 37 3 4" xfId="1608" xr:uid="{00000000-0005-0000-0000-000030060000}"/>
    <cellStyle name="Normal 37 4" xfId="1609" xr:uid="{00000000-0005-0000-0000-000031060000}"/>
    <cellStyle name="Normal 37 5" xfId="1610" xr:uid="{00000000-0005-0000-0000-000032060000}"/>
    <cellStyle name="Normal 37 6" xfId="1611" xr:uid="{00000000-0005-0000-0000-000033060000}"/>
    <cellStyle name="Normal 38" xfId="1612" xr:uid="{00000000-0005-0000-0000-000034060000}"/>
    <cellStyle name="Normal 38 2" xfId="1613" xr:uid="{00000000-0005-0000-0000-000035060000}"/>
    <cellStyle name="Normal 38 2 2" xfId="1614" xr:uid="{00000000-0005-0000-0000-000036060000}"/>
    <cellStyle name="Normal 38 2 3" xfId="1615" xr:uid="{00000000-0005-0000-0000-000037060000}"/>
    <cellStyle name="Normal 38 2 4" xfId="1616" xr:uid="{00000000-0005-0000-0000-000038060000}"/>
    <cellStyle name="Normal 38 3" xfId="1617" xr:uid="{00000000-0005-0000-0000-000039060000}"/>
    <cellStyle name="Normal 38 3 2" xfId="1618" xr:uid="{00000000-0005-0000-0000-00003A060000}"/>
    <cellStyle name="Normal 38 3 3" xfId="1619" xr:uid="{00000000-0005-0000-0000-00003B060000}"/>
    <cellStyle name="Normal 38 3 4" xfId="1620" xr:uid="{00000000-0005-0000-0000-00003C060000}"/>
    <cellStyle name="Normal 38 4" xfId="1621" xr:uid="{00000000-0005-0000-0000-00003D060000}"/>
    <cellStyle name="Normal 38 5" xfId="1622" xr:uid="{00000000-0005-0000-0000-00003E060000}"/>
    <cellStyle name="Normal 38 6" xfId="1623" xr:uid="{00000000-0005-0000-0000-00003F060000}"/>
    <cellStyle name="Normal 39" xfId="1624" xr:uid="{00000000-0005-0000-0000-000040060000}"/>
    <cellStyle name="Normal 39 2" xfId="1625" xr:uid="{00000000-0005-0000-0000-000041060000}"/>
    <cellStyle name="Normal 39 2 2" xfId="1626" xr:uid="{00000000-0005-0000-0000-000042060000}"/>
    <cellStyle name="Normal 39 2 3" xfId="1627" xr:uid="{00000000-0005-0000-0000-000043060000}"/>
    <cellStyle name="Normal 39 2 4" xfId="1628" xr:uid="{00000000-0005-0000-0000-000044060000}"/>
    <cellStyle name="Normal 39 3" xfId="1629" xr:uid="{00000000-0005-0000-0000-000045060000}"/>
    <cellStyle name="Normal 39 3 2" xfId="1630" xr:uid="{00000000-0005-0000-0000-000046060000}"/>
    <cellStyle name="Normal 39 3 3" xfId="1631" xr:uid="{00000000-0005-0000-0000-000047060000}"/>
    <cellStyle name="Normal 39 3 4" xfId="1632" xr:uid="{00000000-0005-0000-0000-000048060000}"/>
    <cellStyle name="Normal 39 4" xfId="1633" xr:uid="{00000000-0005-0000-0000-000049060000}"/>
    <cellStyle name="Normal 39 5" xfId="1634" xr:uid="{00000000-0005-0000-0000-00004A060000}"/>
    <cellStyle name="Normal 39 6" xfId="1635" xr:uid="{00000000-0005-0000-0000-00004B060000}"/>
    <cellStyle name="Normal 4" xfId="74" xr:uid="{00000000-0005-0000-0000-00004C060000}"/>
    <cellStyle name="Normal 4 2" xfId="75" xr:uid="{00000000-0005-0000-0000-00004D060000}"/>
    <cellStyle name="Normal 4 2 2" xfId="1636" xr:uid="{00000000-0005-0000-0000-00004E060000}"/>
    <cellStyle name="Normal 4 2 2 2" xfId="1637" xr:uid="{00000000-0005-0000-0000-00004F060000}"/>
    <cellStyle name="Normal 4 2 2 3" xfId="1638" xr:uid="{00000000-0005-0000-0000-000050060000}"/>
    <cellStyle name="Normal 4 2 2 4" xfId="1639" xr:uid="{00000000-0005-0000-0000-000051060000}"/>
    <cellStyle name="Normal 4 2 3" xfId="1640" xr:uid="{00000000-0005-0000-0000-000052060000}"/>
    <cellStyle name="Normal 4 2 4" xfId="1641" xr:uid="{00000000-0005-0000-0000-000053060000}"/>
    <cellStyle name="Normal 4 2 5" xfId="1642" xr:uid="{00000000-0005-0000-0000-000054060000}"/>
    <cellStyle name="Normal 4 3" xfId="76" xr:uid="{00000000-0005-0000-0000-000055060000}"/>
    <cellStyle name="Normal 4 3 2" xfId="1643" xr:uid="{00000000-0005-0000-0000-000056060000}"/>
    <cellStyle name="Normal 4 3 2 2" xfId="1644" xr:uid="{00000000-0005-0000-0000-000057060000}"/>
    <cellStyle name="Normal 4 3 3" xfId="1645" xr:uid="{00000000-0005-0000-0000-000058060000}"/>
    <cellStyle name="Normal 4 3 4" xfId="1646" xr:uid="{00000000-0005-0000-0000-000059060000}"/>
    <cellStyle name="Normal 4 4" xfId="77" xr:uid="{00000000-0005-0000-0000-00005A060000}"/>
    <cellStyle name="Normal 4 4 2" xfId="1647" xr:uid="{00000000-0005-0000-0000-00005B060000}"/>
    <cellStyle name="Normal 4 5" xfId="1648" xr:uid="{00000000-0005-0000-0000-00005C060000}"/>
    <cellStyle name="Normal 4 6" xfId="1649" xr:uid="{00000000-0005-0000-0000-00005D060000}"/>
    <cellStyle name="Normal 4 7" xfId="1650" xr:uid="{00000000-0005-0000-0000-00005E060000}"/>
    <cellStyle name="Normal 4 8" xfId="1651" xr:uid="{00000000-0005-0000-0000-00005F060000}"/>
    <cellStyle name="Normal 4 9" xfId="1652" xr:uid="{00000000-0005-0000-0000-000060060000}"/>
    <cellStyle name="Normal 4_Cash Flow" xfId="1653" xr:uid="{00000000-0005-0000-0000-000061060000}"/>
    <cellStyle name="Normal 40" xfId="1654" xr:uid="{00000000-0005-0000-0000-000062060000}"/>
    <cellStyle name="Normal 40 2" xfId="1655" xr:uid="{00000000-0005-0000-0000-000063060000}"/>
    <cellStyle name="Normal 40 2 2" xfId="1656" xr:uid="{00000000-0005-0000-0000-000064060000}"/>
    <cellStyle name="Normal 40 2 3" xfId="1657" xr:uid="{00000000-0005-0000-0000-000065060000}"/>
    <cellStyle name="Normal 40 2 4" xfId="1658" xr:uid="{00000000-0005-0000-0000-000066060000}"/>
    <cellStyle name="Normal 40 3" xfId="1659" xr:uid="{00000000-0005-0000-0000-000067060000}"/>
    <cellStyle name="Normal 40 3 2" xfId="1660" xr:uid="{00000000-0005-0000-0000-000068060000}"/>
    <cellStyle name="Normal 40 3 3" xfId="1661" xr:uid="{00000000-0005-0000-0000-000069060000}"/>
    <cellStyle name="Normal 40 3 4" xfId="1662" xr:uid="{00000000-0005-0000-0000-00006A060000}"/>
    <cellStyle name="Normal 40 4" xfId="1663" xr:uid="{00000000-0005-0000-0000-00006B060000}"/>
    <cellStyle name="Normal 40 5" xfId="1664" xr:uid="{00000000-0005-0000-0000-00006C060000}"/>
    <cellStyle name="Normal 40 6" xfId="1665" xr:uid="{00000000-0005-0000-0000-00006D060000}"/>
    <cellStyle name="Normal 41" xfId="1666" xr:uid="{00000000-0005-0000-0000-00006E060000}"/>
    <cellStyle name="Normal 41 2" xfId="1667" xr:uid="{00000000-0005-0000-0000-00006F060000}"/>
    <cellStyle name="Normal 41 2 2" xfId="1668" xr:uid="{00000000-0005-0000-0000-000070060000}"/>
    <cellStyle name="Normal 41 2 3" xfId="1669" xr:uid="{00000000-0005-0000-0000-000071060000}"/>
    <cellStyle name="Normal 41 2 4" xfId="1670" xr:uid="{00000000-0005-0000-0000-000072060000}"/>
    <cellStyle name="Normal 41 3" xfId="1671" xr:uid="{00000000-0005-0000-0000-000073060000}"/>
    <cellStyle name="Normal 41 3 2" xfId="1672" xr:uid="{00000000-0005-0000-0000-000074060000}"/>
    <cellStyle name="Normal 41 3 3" xfId="1673" xr:uid="{00000000-0005-0000-0000-000075060000}"/>
    <cellStyle name="Normal 41 3 4" xfId="1674" xr:uid="{00000000-0005-0000-0000-000076060000}"/>
    <cellStyle name="Normal 41 4" xfId="1675" xr:uid="{00000000-0005-0000-0000-000077060000}"/>
    <cellStyle name="Normal 41 5" xfId="1676" xr:uid="{00000000-0005-0000-0000-000078060000}"/>
    <cellStyle name="Normal 41 6" xfId="1677" xr:uid="{00000000-0005-0000-0000-000079060000}"/>
    <cellStyle name="Normal 42" xfId="1678" xr:uid="{00000000-0005-0000-0000-00007A060000}"/>
    <cellStyle name="Normal 42 2" xfId="1679" xr:uid="{00000000-0005-0000-0000-00007B060000}"/>
    <cellStyle name="Normal 42 2 2" xfId="1680" xr:uid="{00000000-0005-0000-0000-00007C060000}"/>
    <cellStyle name="Normal 42 2 3" xfId="1681" xr:uid="{00000000-0005-0000-0000-00007D060000}"/>
    <cellStyle name="Normal 42 2 4" xfId="1682" xr:uid="{00000000-0005-0000-0000-00007E060000}"/>
    <cellStyle name="Normal 42 3" xfId="1683" xr:uid="{00000000-0005-0000-0000-00007F060000}"/>
    <cellStyle name="Normal 42 3 2" xfId="1684" xr:uid="{00000000-0005-0000-0000-000080060000}"/>
    <cellStyle name="Normal 42 3 3" xfId="1685" xr:uid="{00000000-0005-0000-0000-000081060000}"/>
    <cellStyle name="Normal 42 3 4" xfId="1686" xr:uid="{00000000-0005-0000-0000-000082060000}"/>
    <cellStyle name="Normal 42 4" xfId="1687" xr:uid="{00000000-0005-0000-0000-000083060000}"/>
    <cellStyle name="Normal 42 5" xfId="1688" xr:uid="{00000000-0005-0000-0000-000084060000}"/>
    <cellStyle name="Normal 42 6" xfId="1689" xr:uid="{00000000-0005-0000-0000-000085060000}"/>
    <cellStyle name="Normal 43" xfId="1690" xr:uid="{00000000-0005-0000-0000-000086060000}"/>
    <cellStyle name="Normal 43 2" xfId="1691" xr:uid="{00000000-0005-0000-0000-000087060000}"/>
    <cellStyle name="Normal 43 2 2" xfId="1692" xr:uid="{00000000-0005-0000-0000-000088060000}"/>
    <cellStyle name="Normal 43 2 3" xfId="1693" xr:uid="{00000000-0005-0000-0000-000089060000}"/>
    <cellStyle name="Normal 43 2 4" xfId="1694" xr:uid="{00000000-0005-0000-0000-00008A060000}"/>
    <cellStyle name="Normal 43 3" xfId="1695" xr:uid="{00000000-0005-0000-0000-00008B060000}"/>
    <cellStyle name="Normal 43 3 2" xfId="1696" xr:uid="{00000000-0005-0000-0000-00008C060000}"/>
    <cellStyle name="Normal 43 3 3" xfId="1697" xr:uid="{00000000-0005-0000-0000-00008D060000}"/>
    <cellStyle name="Normal 43 3 4" xfId="1698" xr:uid="{00000000-0005-0000-0000-00008E060000}"/>
    <cellStyle name="Normal 43 4" xfId="1699" xr:uid="{00000000-0005-0000-0000-00008F060000}"/>
    <cellStyle name="Normal 43 5" xfId="1700" xr:uid="{00000000-0005-0000-0000-000090060000}"/>
    <cellStyle name="Normal 43 6" xfId="1701" xr:uid="{00000000-0005-0000-0000-000091060000}"/>
    <cellStyle name="Normal 44" xfId="1702" xr:uid="{00000000-0005-0000-0000-000092060000}"/>
    <cellStyle name="Normal 44 2" xfId="1703" xr:uid="{00000000-0005-0000-0000-000093060000}"/>
    <cellStyle name="Normal 44 2 2" xfId="1704" xr:uid="{00000000-0005-0000-0000-000094060000}"/>
    <cellStyle name="Normal 44 2 3" xfId="1705" xr:uid="{00000000-0005-0000-0000-000095060000}"/>
    <cellStyle name="Normal 44 2 4" xfId="1706" xr:uid="{00000000-0005-0000-0000-000096060000}"/>
    <cellStyle name="Normal 44 3" xfId="1707" xr:uid="{00000000-0005-0000-0000-000097060000}"/>
    <cellStyle name="Normal 44 3 2" xfId="1708" xr:uid="{00000000-0005-0000-0000-000098060000}"/>
    <cellStyle name="Normal 44 3 3" xfId="1709" xr:uid="{00000000-0005-0000-0000-000099060000}"/>
    <cellStyle name="Normal 44 3 4" xfId="1710" xr:uid="{00000000-0005-0000-0000-00009A060000}"/>
    <cellStyle name="Normal 44 4" xfId="1711" xr:uid="{00000000-0005-0000-0000-00009B060000}"/>
    <cellStyle name="Normal 44 5" xfId="1712" xr:uid="{00000000-0005-0000-0000-00009C060000}"/>
    <cellStyle name="Normal 44 6" xfId="1713" xr:uid="{00000000-0005-0000-0000-00009D060000}"/>
    <cellStyle name="Normal 45" xfId="1714" xr:uid="{00000000-0005-0000-0000-00009E060000}"/>
    <cellStyle name="Normal 45 2" xfId="1715" xr:uid="{00000000-0005-0000-0000-00009F060000}"/>
    <cellStyle name="Normal 45 2 2" xfId="1716" xr:uid="{00000000-0005-0000-0000-0000A0060000}"/>
    <cellStyle name="Normal 45 2 3" xfId="1717" xr:uid="{00000000-0005-0000-0000-0000A1060000}"/>
    <cellStyle name="Normal 45 2 4" xfId="1718" xr:uid="{00000000-0005-0000-0000-0000A2060000}"/>
    <cellStyle name="Normal 45 3" xfId="1719" xr:uid="{00000000-0005-0000-0000-0000A3060000}"/>
    <cellStyle name="Normal 45 3 2" xfId="1720" xr:uid="{00000000-0005-0000-0000-0000A4060000}"/>
    <cellStyle name="Normal 45 3 3" xfId="1721" xr:uid="{00000000-0005-0000-0000-0000A5060000}"/>
    <cellStyle name="Normal 45 3 4" xfId="1722" xr:uid="{00000000-0005-0000-0000-0000A6060000}"/>
    <cellStyle name="Normal 45 4" xfId="1723" xr:uid="{00000000-0005-0000-0000-0000A7060000}"/>
    <cellStyle name="Normal 45 5" xfId="1724" xr:uid="{00000000-0005-0000-0000-0000A8060000}"/>
    <cellStyle name="Normal 45 6" xfId="1725" xr:uid="{00000000-0005-0000-0000-0000A9060000}"/>
    <cellStyle name="Normal 46" xfId="1726" xr:uid="{00000000-0005-0000-0000-0000AA060000}"/>
    <cellStyle name="Normal 46 2" xfId="1727" xr:uid="{00000000-0005-0000-0000-0000AB060000}"/>
    <cellStyle name="Normal 46 2 2" xfId="1728" xr:uid="{00000000-0005-0000-0000-0000AC060000}"/>
    <cellStyle name="Normal 46 2 3" xfId="1729" xr:uid="{00000000-0005-0000-0000-0000AD060000}"/>
    <cellStyle name="Normal 46 2 4" xfId="1730" xr:uid="{00000000-0005-0000-0000-0000AE060000}"/>
    <cellStyle name="Normal 46 3" xfId="1731" xr:uid="{00000000-0005-0000-0000-0000AF060000}"/>
    <cellStyle name="Normal 46 3 2" xfId="1732" xr:uid="{00000000-0005-0000-0000-0000B0060000}"/>
    <cellStyle name="Normal 46 3 3" xfId="1733" xr:uid="{00000000-0005-0000-0000-0000B1060000}"/>
    <cellStyle name="Normal 46 3 4" xfId="1734" xr:uid="{00000000-0005-0000-0000-0000B2060000}"/>
    <cellStyle name="Normal 46 4" xfId="1735" xr:uid="{00000000-0005-0000-0000-0000B3060000}"/>
    <cellStyle name="Normal 46 5" xfId="1736" xr:uid="{00000000-0005-0000-0000-0000B4060000}"/>
    <cellStyle name="Normal 46 6" xfId="1737" xr:uid="{00000000-0005-0000-0000-0000B5060000}"/>
    <cellStyle name="Normal 47" xfId="1738" xr:uid="{00000000-0005-0000-0000-0000B6060000}"/>
    <cellStyle name="Normal 47 2" xfId="1739" xr:uid="{00000000-0005-0000-0000-0000B7060000}"/>
    <cellStyle name="Normal 47 2 2" xfId="1740" xr:uid="{00000000-0005-0000-0000-0000B8060000}"/>
    <cellStyle name="Normal 47 2 3" xfId="1741" xr:uid="{00000000-0005-0000-0000-0000B9060000}"/>
    <cellStyle name="Normal 47 2 4" xfId="1742" xr:uid="{00000000-0005-0000-0000-0000BA060000}"/>
    <cellStyle name="Normal 47 3" xfId="1743" xr:uid="{00000000-0005-0000-0000-0000BB060000}"/>
    <cellStyle name="Normal 47 3 2" xfId="1744" xr:uid="{00000000-0005-0000-0000-0000BC060000}"/>
    <cellStyle name="Normal 47 3 3" xfId="1745" xr:uid="{00000000-0005-0000-0000-0000BD060000}"/>
    <cellStyle name="Normal 47 3 4" xfId="1746" xr:uid="{00000000-0005-0000-0000-0000BE060000}"/>
    <cellStyle name="Normal 47 4" xfId="1747" xr:uid="{00000000-0005-0000-0000-0000BF060000}"/>
    <cellStyle name="Normal 47 5" xfId="1748" xr:uid="{00000000-0005-0000-0000-0000C0060000}"/>
    <cellStyle name="Normal 47 6" xfId="1749" xr:uid="{00000000-0005-0000-0000-0000C1060000}"/>
    <cellStyle name="Normal 48" xfId="1750" xr:uid="{00000000-0005-0000-0000-0000C2060000}"/>
    <cellStyle name="Normal 48 2" xfId="1751" xr:uid="{00000000-0005-0000-0000-0000C3060000}"/>
    <cellStyle name="Normal 48 2 2" xfId="1752" xr:uid="{00000000-0005-0000-0000-0000C4060000}"/>
    <cellStyle name="Normal 48 2 3" xfId="1753" xr:uid="{00000000-0005-0000-0000-0000C5060000}"/>
    <cellStyle name="Normal 48 2 4" xfId="1754" xr:uid="{00000000-0005-0000-0000-0000C6060000}"/>
    <cellStyle name="Normal 48 3" xfId="1755" xr:uid="{00000000-0005-0000-0000-0000C7060000}"/>
    <cellStyle name="Normal 48 3 2" xfId="1756" xr:uid="{00000000-0005-0000-0000-0000C8060000}"/>
    <cellStyle name="Normal 48 3 3" xfId="1757" xr:uid="{00000000-0005-0000-0000-0000C9060000}"/>
    <cellStyle name="Normal 48 3 4" xfId="1758" xr:uid="{00000000-0005-0000-0000-0000CA060000}"/>
    <cellStyle name="Normal 48 4" xfId="1759" xr:uid="{00000000-0005-0000-0000-0000CB060000}"/>
    <cellStyle name="Normal 48 5" xfId="1760" xr:uid="{00000000-0005-0000-0000-0000CC060000}"/>
    <cellStyle name="Normal 48 6" xfId="1761" xr:uid="{00000000-0005-0000-0000-0000CD060000}"/>
    <cellStyle name="Normal 49" xfId="1762" xr:uid="{00000000-0005-0000-0000-0000CE060000}"/>
    <cellStyle name="Normal 49 2" xfId="1763" xr:uid="{00000000-0005-0000-0000-0000CF060000}"/>
    <cellStyle name="Normal 49 2 2" xfId="1764" xr:uid="{00000000-0005-0000-0000-0000D0060000}"/>
    <cellStyle name="Normal 49 2 3" xfId="1765" xr:uid="{00000000-0005-0000-0000-0000D1060000}"/>
    <cellStyle name="Normal 49 2 4" xfId="1766" xr:uid="{00000000-0005-0000-0000-0000D2060000}"/>
    <cellStyle name="Normal 49 3" xfId="1767" xr:uid="{00000000-0005-0000-0000-0000D3060000}"/>
    <cellStyle name="Normal 49 3 2" xfId="1768" xr:uid="{00000000-0005-0000-0000-0000D4060000}"/>
    <cellStyle name="Normal 49 3 3" xfId="1769" xr:uid="{00000000-0005-0000-0000-0000D5060000}"/>
    <cellStyle name="Normal 49 3 4" xfId="1770" xr:uid="{00000000-0005-0000-0000-0000D6060000}"/>
    <cellStyle name="Normal 49 4" xfId="1771" xr:uid="{00000000-0005-0000-0000-0000D7060000}"/>
    <cellStyle name="Normal 49 5" xfId="1772" xr:uid="{00000000-0005-0000-0000-0000D8060000}"/>
    <cellStyle name="Normal 49 6" xfId="1773" xr:uid="{00000000-0005-0000-0000-0000D9060000}"/>
    <cellStyle name="Normal 5" xfId="78" xr:uid="{00000000-0005-0000-0000-0000DA060000}"/>
    <cellStyle name="Normal 5 2" xfId="1774" xr:uid="{00000000-0005-0000-0000-0000DB060000}"/>
    <cellStyle name="Normal 5 2 2" xfId="1775" xr:uid="{00000000-0005-0000-0000-0000DC060000}"/>
    <cellStyle name="Normal 5 3" xfId="1776" xr:uid="{00000000-0005-0000-0000-0000DD060000}"/>
    <cellStyle name="Normal 5 4" xfId="1777" xr:uid="{00000000-0005-0000-0000-0000DE060000}"/>
    <cellStyle name="Normal 5 5" xfId="1778" xr:uid="{00000000-0005-0000-0000-0000DF060000}"/>
    <cellStyle name="Normal 50" xfId="1779" xr:uid="{00000000-0005-0000-0000-0000E0060000}"/>
    <cellStyle name="Normal 50 2" xfId="1780" xr:uid="{00000000-0005-0000-0000-0000E1060000}"/>
    <cellStyle name="Normal 50 2 2" xfId="1781" xr:uid="{00000000-0005-0000-0000-0000E2060000}"/>
    <cellStyle name="Normal 50 2 3" xfId="1782" xr:uid="{00000000-0005-0000-0000-0000E3060000}"/>
    <cellStyle name="Normal 50 2 4" xfId="1783" xr:uid="{00000000-0005-0000-0000-0000E4060000}"/>
    <cellStyle name="Normal 50 3" xfId="1784" xr:uid="{00000000-0005-0000-0000-0000E5060000}"/>
    <cellStyle name="Normal 50 3 2" xfId="1785" xr:uid="{00000000-0005-0000-0000-0000E6060000}"/>
    <cellStyle name="Normal 50 3 3" xfId="1786" xr:uid="{00000000-0005-0000-0000-0000E7060000}"/>
    <cellStyle name="Normal 50 3 4" xfId="1787" xr:uid="{00000000-0005-0000-0000-0000E8060000}"/>
    <cellStyle name="Normal 50 4" xfId="1788" xr:uid="{00000000-0005-0000-0000-0000E9060000}"/>
    <cellStyle name="Normal 50 5" xfId="1789" xr:uid="{00000000-0005-0000-0000-0000EA060000}"/>
    <cellStyle name="Normal 50 6" xfId="1790" xr:uid="{00000000-0005-0000-0000-0000EB060000}"/>
    <cellStyle name="Normal 51" xfId="1791" xr:uid="{00000000-0005-0000-0000-0000EC060000}"/>
    <cellStyle name="Normal 51 2" xfId="1792" xr:uid="{00000000-0005-0000-0000-0000ED060000}"/>
    <cellStyle name="Normal 51 2 2" xfId="1793" xr:uid="{00000000-0005-0000-0000-0000EE060000}"/>
    <cellStyle name="Normal 51 2 3" xfId="1794" xr:uid="{00000000-0005-0000-0000-0000EF060000}"/>
    <cellStyle name="Normal 51 2 4" xfId="1795" xr:uid="{00000000-0005-0000-0000-0000F0060000}"/>
    <cellStyle name="Normal 51 3" xfId="1796" xr:uid="{00000000-0005-0000-0000-0000F1060000}"/>
    <cellStyle name="Normal 51 3 2" xfId="1797" xr:uid="{00000000-0005-0000-0000-0000F2060000}"/>
    <cellStyle name="Normal 51 3 3" xfId="1798" xr:uid="{00000000-0005-0000-0000-0000F3060000}"/>
    <cellStyle name="Normal 51 3 4" xfId="1799" xr:uid="{00000000-0005-0000-0000-0000F4060000}"/>
    <cellStyle name="Normal 51 4" xfId="1800" xr:uid="{00000000-0005-0000-0000-0000F5060000}"/>
    <cellStyle name="Normal 51 5" xfId="1801" xr:uid="{00000000-0005-0000-0000-0000F6060000}"/>
    <cellStyle name="Normal 51 6" xfId="1802" xr:uid="{00000000-0005-0000-0000-0000F7060000}"/>
    <cellStyle name="Normal 52" xfId="1803" xr:uid="{00000000-0005-0000-0000-0000F8060000}"/>
    <cellStyle name="Normal 52 2" xfId="1804" xr:uid="{00000000-0005-0000-0000-0000F9060000}"/>
    <cellStyle name="Normal 52 2 2" xfId="1805" xr:uid="{00000000-0005-0000-0000-0000FA060000}"/>
    <cellStyle name="Normal 52 2 3" xfId="1806" xr:uid="{00000000-0005-0000-0000-0000FB060000}"/>
    <cellStyle name="Normal 52 2 4" xfId="1807" xr:uid="{00000000-0005-0000-0000-0000FC060000}"/>
    <cellStyle name="Normal 52 3" xfId="1808" xr:uid="{00000000-0005-0000-0000-0000FD060000}"/>
    <cellStyle name="Normal 52 3 2" xfId="1809" xr:uid="{00000000-0005-0000-0000-0000FE060000}"/>
    <cellStyle name="Normal 52 3 3" xfId="1810" xr:uid="{00000000-0005-0000-0000-0000FF060000}"/>
    <cellStyle name="Normal 52 3 4" xfId="1811" xr:uid="{00000000-0005-0000-0000-000000070000}"/>
    <cellStyle name="Normal 52 4" xfId="1812" xr:uid="{00000000-0005-0000-0000-000001070000}"/>
    <cellStyle name="Normal 52 5" xfId="1813" xr:uid="{00000000-0005-0000-0000-000002070000}"/>
    <cellStyle name="Normal 52 6" xfId="1814" xr:uid="{00000000-0005-0000-0000-000003070000}"/>
    <cellStyle name="Normal 53" xfId="1815" xr:uid="{00000000-0005-0000-0000-000004070000}"/>
    <cellStyle name="Normal 53 2" xfId="1816" xr:uid="{00000000-0005-0000-0000-000005070000}"/>
    <cellStyle name="Normal 53 2 2" xfId="1817" xr:uid="{00000000-0005-0000-0000-000006070000}"/>
    <cellStyle name="Normal 53 2 3" xfId="1818" xr:uid="{00000000-0005-0000-0000-000007070000}"/>
    <cellStyle name="Normal 53 2 4" xfId="1819" xr:uid="{00000000-0005-0000-0000-000008070000}"/>
    <cellStyle name="Normal 53 3" xfId="1820" xr:uid="{00000000-0005-0000-0000-000009070000}"/>
    <cellStyle name="Normal 53 3 2" xfId="1821" xr:uid="{00000000-0005-0000-0000-00000A070000}"/>
    <cellStyle name="Normal 53 3 3" xfId="1822" xr:uid="{00000000-0005-0000-0000-00000B070000}"/>
    <cellStyle name="Normal 53 3 4" xfId="1823" xr:uid="{00000000-0005-0000-0000-00000C070000}"/>
    <cellStyle name="Normal 53 4" xfId="1824" xr:uid="{00000000-0005-0000-0000-00000D070000}"/>
    <cellStyle name="Normal 53 5" xfId="1825" xr:uid="{00000000-0005-0000-0000-00000E070000}"/>
    <cellStyle name="Normal 53 6" xfId="1826" xr:uid="{00000000-0005-0000-0000-00000F070000}"/>
    <cellStyle name="Normal 54" xfId="1827" xr:uid="{00000000-0005-0000-0000-000010070000}"/>
    <cellStyle name="Normal 54 2" xfId="1828" xr:uid="{00000000-0005-0000-0000-000011070000}"/>
    <cellStyle name="Normal 54 2 2" xfId="1829" xr:uid="{00000000-0005-0000-0000-000012070000}"/>
    <cellStyle name="Normal 54 2 3" xfId="1830" xr:uid="{00000000-0005-0000-0000-000013070000}"/>
    <cellStyle name="Normal 54 2 4" xfId="1831" xr:uid="{00000000-0005-0000-0000-000014070000}"/>
    <cellStyle name="Normal 54 3" xfId="1832" xr:uid="{00000000-0005-0000-0000-000015070000}"/>
    <cellStyle name="Normal 54 3 2" xfId="1833" xr:uid="{00000000-0005-0000-0000-000016070000}"/>
    <cellStyle name="Normal 54 3 3" xfId="1834" xr:uid="{00000000-0005-0000-0000-000017070000}"/>
    <cellStyle name="Normal 54 3 4" xfId="1835" xr:uid="{00000000-0005-0000-0000-000018070000}"/>
    <cellStyle name="Normal 54 4" xfId="1836" xr:uid="{00000000-0005-0000-0000-000019070000}"/>
    <cellStyle name="Normal 54 5" xfId="1837" xr:uid="{00000000-0005-0000-0000-00001A070000}"/>
    <cellStyle name="Normal 54 6" xfId="1838" xr:uid="{00000000-0005-0000-0000-00001B070000}"/>
    <cellStyle name="Normal 55" xfId="1839" xr:uid="{00000000-0005-0000-0000-00001C070000}"/>
    <cellStyle name="Normal 55 2" xfId="1840" xr:uid="{00000000-0005-0000-0000-00001D070000}"/>
    <cellStyle name="Normal 55 2 2" xfId="1841" xr:uid="{00000000-0005-0000-0000-00001E070000}"/>
    <cellStyle name="Normal 55 2 3" xfId="1842" xr:uid="{00000000-0005-0000-0000-00001F070000}"/>
    <cellStyle name="Normal 55 2 4" xfId="1843" xr:uid="{00000000-0005-0000-0000-000020070000}"/>
    <cellStyle name="Normal 55 3" xfId="1844" xr:uid="{00000000-0005-0000-0000-000021070000}"/>
    <cellStyle name="Normal 55 3 2" xfId="1845" xr:uid="{00000000-0005-0000-0000-000022070000}"/>
    <cellStyle name="Normal 55 3 3" xfId="1846" xr:uid="{00000000-0005-0000-0000-000023070000}"/>
    <cellStyle name="Normal 55 3 4" xfId="1847" xr:uid="{00000000-0005-0000-0000-000024070000}"/>
    <cellStyle name="Normal 55 4" xfId="1848" xr:uid="{00000000-0005-0000-0000-000025070000}"/>
    <cellStyle name="Normal 55 5" xfId="1849" xr:uid="{00000000-0005-0000-0000-000026070000}"/>
    <cellStyle name="Normal 55 6" xfId="1850" xr:uid="{00000000-0005-0000-0000-000027070000}"/>
    <cellStyle name="Normal 56" xfId="1851" xr:uid="{00000000-0005-0000-0000-000028070000}"/>
    <cellStyle name="Normal 56 2" xfId="1852" xr:uid="{00000000-0005-0000-0000-000029070000}"/>
    <cellStyle name="Normal 56 2 2" xfId="1853" xr:uid="{00000000-0005-0000-0000-00002A070000}"/>
    <cellStyle name="Normal 56 2 3" xfId="1854" xr:uid="{00000000-0005-0000-0000-00002B070000}"/>
    <cellStyle name="Normal 56 2 4" xfId="1855" xr:uid="{00000000-0005-0000-0000-00002C070000}"/>
    <cellStyle name="Normal 56 3" xfId="1856" xr:uid="{00000000-0005-0000-0000-00002D070000}"/>
    <cellStyle name="Normal 56 3 2" xfId="1857" xr:uid="{00000000-0005-0000-0000-00002E070000}"/>
    <cellStyle name="Normal 56 3 3" xfId="1858" xr:uid="{00000000-0005-0000-0000-00002F070000}"/>
    <cellStyle name="Normal 56 3 4" xfId="1859" xr:uid="{00000000-0005-0000-0000-000030070000}"/>
    <cellStyle name="Normal 56 4" xfId="1860" xr:uid="{00000000-0005-0000-0000-000031070000}"/>
    <cellStyle name="Normal 56 5" xfId="1861" xr:uid="{00000000-0005-0000-0000-000032070000}"/>
    <cellStyle name="Normal 56 6" xfId="1862" xr:uid="{00000000-0005-0000-0000-000033070000}"/>
    <cellStyle name="Normal 57" xfId="1863" xr:uid="{00000000-0005-0000-0000-000034070000}"/>
    <cellStyle name="Normal 57 2" xfId="1864" xr:uid="{00000000-0005-0000-0000-000035070000}"/>
    <cellStyle name="Normal 57 2 2" xfId="1865" xr:uid="{00000000-0005-0000-0000-000036070000}"/>
    <cellStyle name="Normal 57 2 3" xfId="1866" xr:uid="{00000000-0005-0000-0000-000037070000}"/>
    <cellStyle name="Normal 57 2 4" xfId="1867" xr:uid="{00000000-0005-0000-0000-000038070000}"/>
    <cellStyle name="Normal 57 3" xfId="1868" xr:uid="{00000000-0005-0000-0000-000039070000}"/>
    <cellStyle name="Normal 57 3 2" xfId="1869" xr:uid="{00000000-0005-0000-0000-00003A070000}"/>
    <cellStyle name="Normal 57 3 3" xfId="1870" xr:uid="{00000000-0005-0000-0000-00003B070000}"/>
    <cellStyle name="Normal 57 3 4" xfId="1871" xr:uid="{00000000-0005-0000-0000-00003C070000}"/>
    <cellStyle name="Normal 57 4" xfId="1872" xr:uid="{00000000-0005-0000-0000-00003D070000}"/>
    <cellStyle name="Normal 57 5" xfId="1873" xr:uid="{00000000-0005-0000-0000-00003E070000}"/>
    <cellStyle name="Normal 57 6" xfId="1874" xr:uid="{00000000-0005-0000-0000-00003F070000}"/>
    <cellStyle name="Normal 58" xfId="1875" xr:uid="{00000000-0005-0000-0000-000040070000}"/>
    <cellStyle name="Normal 58 2" xfId="1876" xr:uid="{00000000-0005-0000-0000-000041070000}"/>
    <cellStyle name="Normal 58 2 2" xfId="1877" xr:uid="{00000000-0005-0000-0000-000042070000}"/>
    <cellStyle name="Normal 58 2 3" xfId="1878" xr:uid="{00000000-0005-0000-0000-000043070000}"/>
    <cellStyle name="Normal 58 2 4" xfId="1879" xr:uid="{00000000-0005-0000-0000-000044070000}"/>
    <cellStyle name="Normal 58 3" xfId="1880" xr:uid="{00000000-0005-0000-0000-000045070000}"/>
    <cellStyle name="Normal 58 3 2" xfId="1881" xr:uid="{00000000-0005-0000-0000-000046070000}"/>
    <cellStyle name="Normal 58 3 3" xfId="1882" xr:uid="{00000000-0005-0000-0000-000047070000}"/>
    <cellStyle name="Normal 58 3 4" xfId="1883" xr:uid="{00000000-0005-0000-0000-000048070000}"/>
    <cellStyle name="Normal 58 4" xfId="1884" xr:uid="{00000000-0005-0000-0000-000049070000}"/>
    <cellStyle name="Normal 58 5" xfId="1885" xr:uid="{00000000-0005-0000-0000-00004A070000}"/>
    <cellStyle name="Normal 58 6" xfId="1886" xr:uid="{00000000-0005-0000-0000-00004B070000}"/>
    <cellStyle name="Normal 59" xfId="1887" xr:uid="{00000000-0005-0000-0000-00004C070000}"/>
    <cellStyle name="Normal 59 2" xfId="1888" xr:uid="{00000000-0005-0000-0000-00004D070000}"/>
    <cellStyle name="Normal 59 2 2" xfId="1889" xr:uid="{00000000-0005-0000-0000-00004E070000}"/>
    <cellStyle name="Normal 59 2 3" xfId="1890" xr:uid="{00000000-0005-0000-0000-00004F070000}"/>
    <cellStyle name="Normal 59 2 4" xfId="1891" xr:uid="{00000000-0005-0000-0000-000050070000}"/>
    <cellStyle name="Normal 59 3" xfId="1892" xr:uid="{00000000-0005-0000-0000-000051070000}"/>
    <cellStyle name="Normal 59 3 2" xfId="1893" xr:uid="{00000000-0005-0000-0000-000052070000}"/>
    <cellStyle name="Normal 59 3 3" xfId="1894" xr:uid="{00000000-0005-0000-0000-000053070000}"/>
    <cellStyle name="Normal 59 3 4" xfId="1895" xr:uid="{00000000-0005-0000-0000-000054070000}"/>
    <cellStyle name="Normal 59 4" xfId="1896" xr:uid="{00000000-0005-0000-0000-000055070000}"/>
    <cellStyle name="Normal 59 5" xfId="1897" xr:uid="{00000000-0005-0000-0000-000056070000}"/>
    <cellStyle name="Normal 59 6" xfId="1898" xr:uid="{00000000-0005-0000-0000-000057070000}"/>
    <cellStyle name="Normal 6" xfId="79" xr:uid="{00000000-0005-0000-0000-000058070000}"/>
    <cellStyle name="Normal 6 2" xfId="1899" xr:uid="{00000000-0005-0000-0000-000059070000}"/>
    <cellStyle name="Normal 6 2 2" xfId="1900" xr:uid="{00000000-0005-0000-0000-00005A070000}"/>
    <cellStyle name="Normal 6 2 3" xfId="1901" xr:uid="{00000000-0005-0000-0000-00005B070000}"/>
    <cellStyle name="Normal 6 3" xfId="1902" xr:uid="{00000000-0005-0000-0000-00005C070000}"/>
    <cellStyle name="Normal 6 4" xfId="1903" xr:uid="{00000000-0005-0000-0000-00005D070000}"/>
    <cellStyle name="Normal 6 5" xfId="1904" xr:uid="{00000000-0005-0000-0000-00005E070000}"/>
    <cellStyle name="Normal 6 6" xfId="1905" xr:uid="{00000000-0005-0000-0000-00005F070000}"/>
    <cellStyle name="Normal 60" xfId="1906" xr:uid="{00000000-0005-0000-0000-000060070000}"/>
    <cellStyle name="Normal 60 2" xfId="1907" xr:uid="{00000000-0005-0000-0000-000061070000}"/>
    <cellStyle name="Normal 60 2 2" xfId="1908" xr:uid="{00000000-0005-0000-0000-000062070000}"/>
    <cellStyle name="Normal 60 2 3" xfId="1909" xr:uid="{00000000-0005-0000-0000-000063070000}"/>
    <cellStyle name="Normal 60 2 4" xfId="1910" xr:uid="{00000000-0005-0000-0000-000064070000}"/>
    <cellStyle name="Normal 60 3" xfId="1911" xr:uid="{00000000-0005-0000-0000-000065070000}"/>
    <cellStyle name="Normal 60 3 2" xfId="1912" xr:uid="{00000000-0005-0000-0000-000066070000}"/>
    <cellStyle name="Normal 60 3 3" xfId="1913" xr:uid="{00000000-0005-0000-0000-000067070000}"/>
    <cellStyle name="Normal 60 3 4" xfId="1914" xr:uid="{00000000-0005-0000-0000-000068070000}"/>
    <cellStyle name="Normal 60 4" xfId="1915" xr:uid="{00000000-0005-0000-0000-000069070000}"/>
    <cellStyle name="Normal 60 5" xfId="1916" xr:uid="{00000000-0005-0000-0000-00006A070000}"/>
    <cellStyle name="Normal 60 6" xfId="1917" xr:uid="{00000000-0005-0000-0000-00006B070000}"/>
    <cellStyle name="Normal 61" xfId="1918" xr:uid="{00000000-0005-0000-0000-00006C070000}"/>
    <cellStyle name="Normal 61 2" xfId="1919" xr:uid="{00000000-0005-0000-0000-00006D070000}"/>
    <cellStyle name="Normal 61 2 2" xfId="1920" xr:uid="{00000000-0005-0000-0000-00006E070000}"/>
    <cellStyle name="Normal 61 2 3" xfId="1921" xr:uid="{00000000-0005-0000-0000-00006F070000}"/>
    <cellStyle name="Normal 61 2 4" xfId="1922" xr:uid="{00000000-0005-0000-0000-000070070000}"/>
    <cellStyle name="Normal 61 3" xfId="1923" xr:uid="{00000000-0005-0000-0000-000071070000}"/>
    <cellStyle name="Normal 61 3 2" xfId="1924" xr:uid="{00000000-0005-0000-0000-000072070000}"/>
    <cellStyle name="Normal 61 3 3" xfId="1925" xr:uid="{00000000-0005-0000-0000-000073070000}"/>
    <cellStyle name="Normal 61 3 4" xfId="1926" xr:uid="{00000000-0005-0000-0000-000074070000}"/>
    <cellStyle name="Normal 61 4" xfId="1927" xr:uid="{00000000-0005-0000-0000-000075070000}"/>
    <cellStyle name="Normal 61 5" xfId="1928" xr:uid="{00000000-0005-0000-0000-000076070000}"/>
    <cellStyle name="Normal 61 6" xfId="1929" xr:uid="{00000000-0005-0000-0000-000077070000}"/>
    <cellStyle name="Normal 62" xfId="1930" xr:uid="{00000000-0005-0000-0000-000078070000}"/>
    <cellStyle name="Normal 63" xfId="1931" xr:uid="{00000000-0005-0000-0000-000079070000}"/>
    <cellStyle name="Normal 64" xfId="1932" xr:uid="{00000000-0005-0000-0000-00007A070000}"/>
    <cellStyle name="Normal 64 2" xfId="1933" xr:uid="{00000000-0005-0000-0000-00007B070000}"/>
    <cellStyle name="Normal 64 2 2" xfId="1934" xr:uid="{00000000-0005-0000-0000-00007C070000}"/>
    <cellStyle name="Normal 64 2 3" xfId="1935" xr:uid="{00000000-0005-0000-0000-00007D070000}"/>
    <cellStyle name="Normal 64 2 4" xfId="1936" xr:uid="{00000000-0005-0000-0000-00007E070000}"/>
    <cellStyle name="Normal 64 3" xfId="1937" xr:uid="{00000000-0005-0000-0000-00007F070000}"/>
    <cellStyle name="Normal 64 3 2" xfId="1938" xr:uid="{00000000-0005-0000-0000-000080070000}"/>
    <cellStyle name="Normal 64 3 3" xfId="1939" xr:uid="{00000000-0005-0000-0000-000081070000}"/>
    <cellStyle name="Normal 64 3 4" xfId="1940" xr:uid="{00000000-0005-0000-0000-000082070000}"/>
    <cellStyle name="Normal 64 4" xfId="1941" xr:uid="{00000000-0005-0000-0000-000083070000}"/>
    <cellStyle name="Normal 64 5" xfId="1942" xr:uid="{00000000-0005-0000-0000-000084070000}"/>
    <cellStyle name="Normal 64 6" xfId="1943" xr:uid="{00000000-0005-0000-0000-000085070000}"/>
    <cellStyle name="Normal 65" xfId="1944" xr:uid="{00000000-0005-0000-0000-000086070000}"/>
    <cellStyle name="Normal 66" xfId="1945" xr:uid="{00000000-0005-0000-0000-000087070000}"/>
    <cellStyle name="Normal 66 2" xfId="1946" xr:uid="{00000000-0005-0000-0000-000088070000}"/>
    <cellStyle name="Normal 66 3" xfId="1947" xr:uid="{00000000-0005-0000-0000-000089070000}"/>
    <cellStyle name="Normal 66 4" xfId="1948" xr:uid="{00000000-0005-0000-0000-00008A070000}"/>
    <cellStyle name="Normal 66 5" xfId="1949" xr:uid="{00000000-0005-0000-0000-00008B070000}"/>
    <cellStyle name="Normal 67" xfId="1950" xr:uid="{00000000-0005-0000-0000-00008C070000}"/>
    <cellStyle name="Normal 68" xfId="1951" xr:uid="{00000000-0005-0000-0000-00008D070000}"/>
    <cellStyle name="Normal 7" xfId="80" xr:uid="{00000000-0005-0000-0000-00008E070000}"/>
    <cellStyle name="Normal 7 2" xfId="1952" xr:uid="{00000000-0005-0000-0000-00008F070000}"/>
    <cellStyle name="Normal 7 2 2" xfId="1953" xr:uid="{00000000-0005-0000-0000-000090070000}"/>
    <cellStyle name="Normal 7 2 2 2" xfId="1954" xr:uid="{00000000-0005-0000-0000-000091070000}"/>
    <cellStyle name="Normal 7 2 3" xfId="1955" xr:uid="{00000000-0005-0000-0000-000092070000}"/>
    <cellStyle name="Normal 7 2 3 2" xfId="1956" xr:uid="{00000000-0005-0000-0000-000093070000}"/>
    <cellStyle name="Normal 7 2 4" xfId="1957" xr:uid="{00000000-0005-0000-0000-000094070000}"/>
    <cellStyle name="Normal 7 3" xfId="1958" xr:uid="{00000000-0005-0000-0000-000095070000}"/>
    <cellStyle name="Normal 7 3 2" xfId="1959" xr:uid="{00000000-0005-0000-0000-000096070000}"/>
    <cellStyle name="Normal 7 4" xfId="1960" xr:uid="{00000000-0005-0000-0000-000097070000}"/>
    <cellStyle name="Normal 7 4 2" xfId="1961" xr:uid="{00000000-0005-0000-0000-000098070000}"/>
    <cellStyle name="Normal 7 4 3" xfId="1962" xr:uid="{00000000-0005-0000-0000-000099070000}"/>
    <cellStyle name="Normal 7 5" xfId="1963" xr:uid="{00000000-0005-0000-0000-00009A070000}"/>
    <cellStyle name="Normal 8" xfId="94" xr:uid="{00000000-0005-0000-0000-00009B070000}"/>
    <cellStyle name="Normal 8 2" xfId="1964" xr:uid="{00000000-0005-0000-0000-00009C070000}"/>
    <cellStyle name="Normal 8 3" xfId="1965" xr:uid="{00000000-0005-0000-0000-00009D070000}"/>
    <cellStyle name="Normal 8 4" xfId="1966" xr:uid="{00000000-0005-0000-0000-00009E070000}"/>
    <cellStyle name="Normal 8 5" xfId="1967" xr:uid="{00000000-0005-0000-0000-00009F070000}"/>
    <cellStyle name="Normal 8 6" xfId="1968" xr:uid="{00000000-0005-0000-0000-0000A0070000}"/>
    <cellStyle name="Normal 9" xfId="98" xr:uid="{00000000-0005-0000-0000-0000A1070000}"/>
    <cellStyle name="Normal 9 2" xfId="1969" xr:uid="{00000000-0005-0000-0000-0000A2070000}"/>
    <cellStyle name="Normal 9 2 2" xfId="1970" xr:uid="{00000000-0005-0000-0000-0000A3070000}"/>
    <cellStyle name="Normal 9 3" xfId="1971" xr:uid="{00000000-0005-0000-0000-0000A4070000}"/>
    <cellStyle name="Normal 9 3 2" xfId="1972" xr:uid="{00000000-0005-0000-0000-0000A5070000}"/>
    <cellStyle name="Normal 9 4" xfId="1973" xr:uid="{00000000-0005-0000-0000-0000A6070000}"/>
    <cellStyle name="normal0" xfId="1974" xr:uid="{00000000-0005-0000-0000-0000A7070000}"/>
    <cellStyle name="Normal1" xfId="1975" xr:uid="{00000000-0005-0000-0000-0000A8070000}"/>
    <cellStyle name="Normal2" xfId="1976" xr:uid="{00000000-0005-0000-0000-0000A9070000}"/>
    <cellStyle name="Normal2 2" xfId="1977" xr:uid="{00000000-0005-0000-0000-0000AA070000}"/>
    <cellStyle name="NormalBlue" xfId="1978" xr:uid="{00000000-0005-0000-0000-0000AB070000}"/>
    <cellStyle name="NormalBold" xfId="1979" xr:uid="{00000000-0005-0000-0000-0000AC070000}"/>
    <cellStyle name="Normale_385_dettaglio" xfId="1980" xr:uid="{00000000-0005-0000-0000-0000AD070000}"/>
    <cellStyle name="NormalGB" xfId="1981" xr:uid="{00000000-0005-0000-0000-0000AE070000}"/>
    <cellStyle name="NormalHelv" xfId="1982" xr:uid="{00000000-0005-0000-0000-0000AF070000}"/>
    <cellStyle name="Normall" xfId="1983" xr:uid="{00000000-0005-0000-0000-0000B0070000}"/>
    <cellStyle name="Normall 2" xfId="1984" xr:uid="{00000000-0005-0000-0000-0000B1070000}"/>
    <cellStyle name="Normall 2 2" xfId="1985" xr:uid="{00000000-0005-0000-0000-0000B2070000}"/>
    <cellStyle name="Normall 2 3" xfId="1986" xr:uid="{00000000-0005-0000-0000-0000B3070000}"/>
    <cellStyle name="Normall 3" xfId="1987" xr:uid="{00000000-0005-0000-0000-0000B4070000}"/>
    <cellStyle name="NOT" xfId="1988" xr:uid="{00000000-0005-0000-0000-0000B5070000}"/>
    <cellStyle name="Note 2" xfId="81" xr:uid="{00000000-0005-0000-0000-0000B6070000}"/>
    <cellStyle name="Note 2 2" xfId="1989" xr:uid="{00000000-0005-0000-0000-0000B7070000}"/>
    <cellStyle name="Note 2 2 2" xfId="1990" xr:uid="{00000000-0005-0000-0000-0000B8070000}"/>
    <cellStyle name="Note 2 2 2 2" xfId="1991" xr:uid="{00000000-0005-0000-0000-0000B9070000}"/>
    <cellStyle name="Note 2 2 3" xfId="1992" xr:uid="{00000000-0005-0000-0000-0000BA070000}"/>
    <cellStyle name="Note 2 3" xfId="1993" xr:uid="{00000000-0005-0000-0000-0000BB070000}"/>
    <cellStyle name="Note 2 3 2" xfId="1994" xr:uid="{00000000-0005-0000-0000-0000BC070000}"/>
    <cellStyle name="Note 2 3 2 2" xfId="1995" xr:uid="{00000000-0005-0000-0000-0000BD070000}"/>
    <cellStyle name="Note 2 3 3" xfId="1996" xr:uid="{00000000-0005-0000-0000-0000BE070000}"/>
    <cellStyle name="Note 3" xfId="1997" xr:uid="{00000000-0005-0000-0000-0000BF070000}"/>
    <cellStyle name="Note 3 2" xfId="1998" xr:uid="{00000000-0005-0000-0000-0000C0070000}"/>
    <cellStyle name="Note 3 2 2" xfId="1999" xr:uid="{00000000-0005-0000-0000-0000C1070000}"/>
    <cellStyle name="Note 3 3" xfId="2000" xr:uid="{00000000-0005-0000-0000-0000C2070000}"/>
    <cellStyle name="Note 4" xfId="2001" xr:uid="{00000000-0005-0000-0000-0000C3070000}"/>
    <cellStyle name="Note 4 2" xfId="2002" xr:uid="{00000000-0005-0000-0000-0000C4070000}"/>
    <cellStyle name="Note 4 2 2" xfId="2003" xr:uid="{00000000-0005-0000-0000-0000C5070000}"/>
    <cellStyle name="Note 4 3" xfId="2004" xr:uid="{00000000-0005-0000-0000-0000C6070000}"/>
    <cellStyle name="Note 5" xfId="2005" xr:uid="{00000000-0005-0000-0000-0000C7070000}"/>
    <cellStyle name="Note 5 2" xfId="2006" xr:uid="{00000000-0005-0000-0000-0000C8070000}"/>
    <cellStyle name="Note 5 2 2" xfId="2007" xr:uid="{00000000-0005-0000-0000-0000C9070000}"/>
    <cellStyle name="Note 5 3" xfId="2008" xr:uid="{00000000-0005-0000-0000-0000CA070000}"/>
    <cellStyle name="Note 6" xfId="2009" xr:uid="{00000000-0005-0000-0000-0000CB070000}"/>
    <cellStyle name="Note 6 2" xfId="2010" xr:uid="{00000000-0005-0000-0000-0000CC070000}"/>
    <cellStyle name="Note 6 2 2" xfId="2011" xr:uid="{00000000-0005-0000-0000-0000CD070000}"/>
    <cellStyle name="Note 6 3" xfId="2012" xr:uid="{00000000-0005-0000-0000-0000CE070000}"/>
    <cellStyle name="npv" xfId="2013" xr:uid="{00000000-0005-0000-0000-0000CF070000}"/>
    <cellStyle name="npv 2" xfId="2014" xr:uid="{00000000-0005-0000-0000-0000D0070000}"/>
    <cellStyle name="Num0Un" xfId="2015" xr:uid="{00000000-0005-0000-0000-0000D1070000}"/>
    <cellStyle name="Num1" xfId="2016" xr:uid="{00000000-0005-0000-0000-0000D2070000}"/>
    <cellStyle name="Num1Blue" xfId="2017" xr:uid="{00000000-0005-0000-0000-0000D3070000}"/>
    <cellStyle name="Num2" xfId="2018" xr:uid="{00000000-0005-0000-0000-0000D4070000}"/>
    <cellStyle name="Num2Un" xfId="2019" xr:uid="{00000000-0005-0000-0000-0000D5070000}"/>
    <cellStyle name="Number" xfId="2020" xr:uid="{00000000-0005-0000-0000-0000D6070000}"/>
    <cellStyle name="Numbers" xfId="2021" xr:uid="{00000000-0005-0000-0000-0000D7070000}"/>
    <cellStyle name="Numbers - Bold" xfId="2022" xr:uid="{00000000-0005-0000-0000-0000D8070000}"/>
    <cellStyle name="Numbers - Bold - Italic" xfId="2023" xr:uid="{00000000-0005-0000-0000-0000D9070000}"/>
    <cellStyle name="Numbers - Large" xfId="2024" xr:uid="{00000000-0005-0000-0000-0000DA070000}"/>
    <cellStyle name="Numbers_matrix" xfId="2025" xr:uid="{00000000-0005-0000-0000-0000DB070000}"/>
    <cellStyle name="o" xfId="2026" xr:uid="{00000000-0005-0000-0000-0000DC070000}"/>
    <cellStyle name="ou" xfId="2027" xr:uid="{00000000-0005-0000-0000-0000DD070000}"/>
    <cellStyle name="out" xfId="2028" xr:uid="{00000000-0005-0000-0000-0000DE070000}"/>
    <cellStyle name="Output 2" xfId="82" xr:uid="{00000000-0005-0000-0000-0000DF070000}"/>
    <cellStyle name="Output 2 2" xfId="2029" xr:uid="{00000000-0005-0000-0000-0000E0070000}"/>
    <cellStyle name="Output 2 3" xfId="2030" xr:uid="{00000000-0005-0000-0000-0000E1070000}"/>
    <cellStyle name="Output 2 3 2" xfId="2031" xr:uid="{00000000-0005-0000-0000-0000E2070000}"/>
    <cellStyle name="Output 2 4" xfId="2032" xr:uid="{00000000-0005-0000-0000-0000E3070000}"/>
    <cellStyle name="Output 3" xfId="2033" xr:uid="{00000000-0005-0000-0000-0000E4070000}"/>
    <cellStyle name="Output 3 2" xfId="2034" xr:uid="{00000000-0005-0000-0000-0000E5070000}"/>
    <cellStyle name="Output 3 2 2" xfId="2035" xr:uid="{00000000-0005-0000-0000-0000E6070000}"/>
    <cellStyle name="Output 3 3" xfId="2036" xr:uid="{00000000-0005-0000-0000-0000E7070000}"/>
    <cellStyle name="Output 4" xfId="2037" xr:uid="{00000000-0005-0000-0000-0000E8070000}"/>
    <cellStyle name="Output 4 2" xfId="2038" xr:uid="{00000000-0005-0000-0000-0000E9070000}"/>
    <cellStyle name="Output 4 2 2" xfId="2039" xr:uid="{00000000-0005-0000-0000-0000EA070000}"/>
    <cellStyle name="Output 4 3" xfId="2040" xr:uid="{00000000-0005-0000-0000-0000EB070000}"/>
    <cellStyle name="Output 5" xfId="2041" xr:uid="{00000000-0005-0000-0000-0000EC070000}"/>
    <cellStyle name="Output 5 2" xfId="2042" xr:uid="{00000000-0005-0000-0000-0000ED070000}"/>
    <cellStyle name="Output 5 2 2" xfId="2043" xr:uid="{00000000-0005-0000-0000-0000EE070000}"/>
    <cellStyle name="Output 5 3" xfId="2044" xr:uid="{00000000-0005-0000-0000-0000EF070000}"/>
    <cellStyle name="Outputtitle" xfId="2045" xr:uid="{00000000-0005-0000-0000-0000F0070000}"/>
    <cellStyle name="p" xfId="2046" xr:uid="{00000000-0005-0000-0000-0000F1070000}"/>
    <cellStyle name="p_Macros" xfId="2047" xr:uid="{00000000-0005-0000-0000-0000F2070000}"/>
    <cellStyle name="p_Macros (2)" xfId="2048" xr:uid="{00000000-0005-0000-0000-0000F3070000}"/>
    <cellStyle name="p_Macros (3)" xfId="2049" xr:uid="{00000000-0005-0000-0000-0000F4070000}"/>
    <cellStyle name="p_Macros_1" xfId="2050" xr:uid="{00000000-0005-0000-0000-0000F5070000}"/>
    <cellStyle name="p_Manager" xfId="2051" xr:uid="{00000000-0005-0000-0000-0000F6070000}"/>
    <cellStyle name="p_Manager (2)" xfId="2052" xr:uid="{00000000-0005-0000-0000-0000F7070000}"/>
    <cellStyle name="p_Manager (2)_1" xfId="2053" xr:uid="{00000000-0005-0000-0000-0000F8070000}"/>
    <cellStyle name="Page Heading" xfId="2054" xr:uid="{00000000-0005-0000-0000-0000F9070000}"/>
    <cellStyle name="Page Heading Large" xfId="2055" xr:uid="{00000000-0005-0000-0000-0000FA070000}"/>
    <cellStyle name="Page Heading Small" xfId="2056" xr:uid="{00000000-0005-0000-0000-0000FB070000}"/>
    <cellStyle name="Page Number" xfId="2057" xr:uid="{00000000-0005-0000-0000-0000FC070000}"/>
    <cellStyle name="page_title" xfId="2058" xr:uid="{00000000-0005-0000-0000-0000FD070000}"/>
    <cellStyle name="PB Table Heading" xfId="2059" xr:uid="{00000000-0005-0000-0000-0000FE070000}"/>
    <cellStyle name="PB Table Heading 2" xfId="2060" xr:uid="{00000000-0005-0000-0000-0000FF070000}"/>
    <cellStyle name="PB Table Heading 2 2" xfId="2061" xr:uid="{00000000-0005-0000-0000-000000080000}"/>
    <cellStyle name="PB Table Heading 2 2 2" xfId="2062" xr:uid="{00000000-0005-0000-0000-000001080000}"/>
    <cellStyle name="PB Table Heading 2 3" xfId="2063" xr:uid="{00000000-0005-0000-0000-000002080000}"/>
    <cellStyle name="PB Table Heading 3" xfId="2064" xr:uid="{00000000-0005-0000-0000-000003080000}"/>
    <cellStyle name="PB Table Heading 3 2" xfId="2065" xr:uid="{00000000-0005-0000-0000-000004080000}"/>
    <cellStyle name="PB Table Heading 4" xfId="2066" xr:uid="{00000000-0005-0000-0000-000005080000}"/>
    <cellStyle name="PB Table Highlight1" xfId="2067" xr:uid="{00000000-0005-0000-0000-000006080000}"/>
    <cellStyle name="PB Table Highlight1 2" xfId="2068" xr:uid="{00000000-0005-0000-0000-000007080000}"/>
    <cellStyle name="PB Table Highlight2" xfId="2069" xr:uid="{00000000-0005-0000-0000-000008080000}"/>
    <cellStyle name="PB Table Highlight2 2" xfId="2070" xr:uid="{00000000-0005-0000-0000-000009080000}"/>
    <cellStyle name="PB Table Highlight3" xfId="2071" xr:uid="{00000000-0005-0000-0000-00000A080000}"/>
    <cellStyle name="PB Table Highlight3 2" xfId="2072" xr:uid="{00000000-0005-0000-0000-00000B080000}"/>
    <cellStyle name="PB Table Standard Row" xfId="2073" xr:uid="{00000000-0005-0000-0000-00000C080000}"/>
    <cellStyle name="PB Table Standard Row 2" xfId="2074" xr:uid="{00000000-0005-0000-0000-00000D080000}"/>
    <cellStyle name="PB Table Standard Row 2 2" xfId="2075" xr:uid="{00000000-0005-0000-0000-00000E080000}"/>
    <cellStyle name="PB Table Standard Row 2 2 2" xfId="2076" xr:uid="{00000000-0005-0000-0000-00000F080000}"/>
    <cellStyle name="PB Table Standard Row 3" xfId="2077" xr:uid="{00000000-0005-0000-0000-000010080000}"/>
    <cellStyle name="PB Table Standard Row 3 2" xfId="2078" xr:uid="{00000000-0005-0000-0000-000011080000}"/>
    <cellStyle name="PB Table Subtotal Row" xfId="2079" xr:uid="{00000000-0005-0000-0000-000012080000}"/>
    <cellStyle name="PB Table Subtotal Row 2" xfId="2080" xr:uid="{00000000-0005-0000-0000-000013080000}"/>
    <cellStyle name="PB Table Subtotal Row 2 2" xfId="2081" xr:uid="{00000000-0005-0000-0000-000014080000}"/>
    <cellStyle name="PB Table Subtotal Row 2 2 2" xfId="2082" xr:uid="{00000000-0005-0000-0000-000015080000}"/>
    <cellStyle name="PB Table Subtotal Row 2 3" xfId="2083" xr:uid="{00000000-0005-0000-0000-000016080000}"/>
    <cellStyle name="PB Table Subtotal Row 3" xfId="2084" xr:uid="{00000000-0005-0000-0000-000017080000}"/>
    <cellStyle name="PB Table Subtotal Row 3 2" xfId="2085" xr:uid="{00000000-0005-0000-0000-000018080000}"/>
    <cellStyle name="PB Table Subtotal Row 4" xfId="2086" xr:uid="{00000000-0005-0000-0000-000019080000}"/>
    <cellStyle name="PB Table Total Row" xfId="2087" xr:uid="{00000000-0005-0000-0000-00001A080000}"/>
    <cellStyle name="PB Table Total Row 2" xfId="2088" xr:uid="{00000000-0005-0000-0000-00001B080000}"/>
    <cellStyle name="pd" xfId="2089" xr:uid="{00000000-0005-0000-0000-00001C080000}"/>
    <cellStyle name="pe" xfId="2090" xr:uid="{00000000-0005-0000-0000-00001D080000}"/>
    <cellStyle name="per" xfId="2091" xr:uid="{00000000-0005-0000-0000-00001E080000}"/>
    <cellStyle name="Perc1" xfId="2092" xr:uid="{00000000-0005-0000-0000-00001F080000}"/>
    <cellStyle name="Percent" xfId="3" builtinId="5"/>
    <cellStyle name="Percent [0]" xfId="2093" xr:uid="{00000000-0005-0000-0000-000021080000}"/>
    <cellStyle name="Percent [0] 2" xfId="2094" xr:uid="{00000000-0005-0000-0000-000022080000}"/>
    <cellStyle name="Percent [00]" xfId="2095" xr:uid="{00000000-0005-0000-0000-000023080000}"/>
    <cellStyle name="Percent [00] 2" xfId="2096" xr:uid="{00000000-0005-0000-0000-000024080000}"/>
    <cellStyle name="Percent [1]" xfId="2097" xr:uid="{00000000-0005-0000-0000-000025080000}"/>
    <cellStyle name="Percent [2]" xfId="2098" xr:uid="{00000000-0005-0000-0000-000026080000}"/>
    <cellStyle name="Percent 0%" xfId="2099" xr:uid="{00000000-0005-0000-0000-000027080000}"/>
    <cellStyle name="Percent 0.0%" xfId="2100" xr:uid="{00000000-0005-0000-0000-000028080000}"/>
    <cellStyle name="Percent 0.00%" xfId="2101" xr:uid="{00000000-0005-0000-0000-000029080000}"/>
    <cellStyle name="Percent 10" xfId="2102" xr:uid="{00000000-0005-0000-0000-00002A080000}"/>
    <cellStyle name="Percent 10 2" xfId="2103" xr:uid="{00000000-0005-0000-0000-00002B080000}"/>
    <cellStyle name="Percent 11" xfId="2104" xr:uid="{00000000-0005-0000-0000-00002C080000}"/>
    <cellStyle name="Percent 12" xfId="2105" xr:uid="{00000000-0005-0000-0000-00002D080000}"/>
    <cellStyle name="Percent 12 2" xfId="83" xr:uid="{00000000-0005-0000-0000-00002E080000}"/>
    <cellStyle name="Percent 13" xfId="2106" xr:uid="{00000000-0005-0000-0000-00002F080000}"/>
    <cellStyle name="Percent 13 2" xfId="2107" xr:uid="{00000000-0005-0000-0000-000030080000}"/>
    <cellStyle name="Percent 14" xfId="2108" xr:uid="{00000000-0005-0000-0000-000031080000}"/>
    <cellStyle name="Percent 15" xfId="2109" xr:uid="{00000000-0005-0000-0000-000032080000}"/>
    <cellStyle name="Percent 16" xfId="2110" xr:uid="{00000000-0005-0000-0000-000033080000}"/>
    <cellStyle name="Percent 17" xfId="2111" xr:uid="{00000000-0005-0000-0000-000034080000}"/>
    <cellStyle name="Percent 18" xfId="2112" xr:uid="{00000000-0005-0000-0000-000035080000}"/>
    <cellStyle name="Percent 19" xfId="2113" xr:uid="{00000000-0005-0000-0000-000036080000}"/>
    <cellStyle name="Percent 2" xfId="5" xr:uid="{00000000-0005-0000-0000-000037080000}"/>
    <cellStyle name="Percent 2 10" xfId="2114" xr:uid="{00000000-0005-0000-0000-000038080000}"/>
    <cellStyle name="Percent 2 11" xfId="2115" xr:uid="{00000000-0005-0000-0000-000039080000}"/>
    <cellStyle name="Percent 2 2" xfId="84" xr:uid="{00000000-0005-0000-0000-00003A080000}"/>
    <cellStyle name="Percent 2 2 2" xfId="2116" xr:uid="{00000000-0005-0000-0000-00003B080000}"/>
    <cellStyle name="Percent 2 2 3" xfId="2117" xr:uid="{00000000-0005-0000-0000-00003C080000}"/>
    <cellStyle name="Percent 2 2 4" xfId="2118" xr:uid="{00000000-0005-0000-0000-00003D080000}"/>
    <cellStyle name="Percent 2 3" xfId="85" xr:uid="{00000000-0005-0000-0000-00003E080000}"/>
    <cellStyle name="Percent 2 3 2" xfId="2119" xr:uid="{00000000-0005-0000-0000-00003F080000}"/>
    <cellStyle name="Percent 2 4" xfId="86" xr:uid="{00000000-0005-0000-0000-000040080000}"/>
    <cellStyle name="Percent 2 5" xfId="2120" xr:uid="{00000000-0005-0000-0000-000041080000}"/>
    <cellStyle name="Percent 2 6" xfId="2121" xr:uid="{00000000-0005-0000-0000-000042080000}"/>
    <cellStyle name="Percent 2 7" xfId="2122" xr:uid="{00000000-0005-0000-0000-000043080000}"/>
    <cellStyle name="Percent 2 8" xfId="2123" xr:uid="{00000000-0005-0000-0000-000044080000}"/>
    <cellStyle name="Percent 2 9" xfId="2124" xr:uid="{00000000-0005-0000-0000-000045080000}"/>
    <cellStyle name="Percent 20" xfId="2125" xr:uid="{00000000-0005-0000-0000-000046080000}"/>
    <cellStyle name="Percent 21" xfId="2126" xr:uid="{00000000-0005-0000-0000-000047080000}"/>
    <cellStyle name="Percent 22" xfId="2127" xr:uid="{00000000-0005-0000-0000-000048080000}"/>
    <cellStyle name="Percent 23" xfId="2128" xr:uid="{00000000-0005-0000-0000-000049080000}"/>
    <cellStyle name="Percent 24" xfId="2129" xr:uid="{00000000-0005-0000-0000-00004A080000}"/>
    <cellStyle name="Percent 25" xfId="2130" xr:uid="{00000000-0005-0000-0000-00004B080000}"/>
    <cellStyle name="Percent 26" xfId="2131" xr:uid="{00000000-0005-0000-0000-00004C080000}"/>
    <cellStyle name="Percent 27" xfId="2132" xr:uid="{00000000-0005-0000-0000-00004D080000}"/>
    <cellStyle name="Percent 28" xfId="2133" xr:uid="{00000000-0005-0000-0000-00004E080000}"/>
    <cellStyle name="Percent 29" xfId="2134" xr:uid="{00000000-0005-0000-0000-00004F080000}"/>
    <cellStyle name="Percent 3" xfId="87" xr:uid="{00000000-0005-0000-0000-000050080000}"/>
    <cellStyle name="Percent 3 2" xfId="88" xr:uid="{00000000-0005-0000-0000-000051080000}"/>
    <cellStyle name="Percent 3 2 2" xfId="2135" xr:uid="{00000000-0005-0000-0000-000052080000}"/>
    <cellStyle name="Percent 3 2 3" xfId="2136" xr:uid="{00000000-0005-0000-0000-000053080000}"/>
    <cellStyle name="Percent 3 2 4" xfId="2137" xr:uid="{00000000-0005-0000-0000-000054080000}"/>
    <cellStyle name="Percent 3 3" xfId="89" xr:uid="{00000000-0005-0000-0000-000055080000}"/>
    <cellStyle name="Percent 3 4" xfId="2138" xr:uid="{00000000-0005-0000-0000-000056080000}"/>
    <cellStyle name="Percent 3 5" xfId="2139" xr:uid="{00000000-0005-0000-0000-000057080000}"/>
    <cellStyle name="Percent 3 6" xfId="2140" xr:uid="{00000000-0005-0000-0000-000058080000}"/>
    <cellStyle name="Percent 30" xfId="2141" xr:uid="{00000000-0005-0000-0000-000059080000}"/>
    <cellStyle name="Percent 31" xfId="2142" xr:uid="{00000000-0005-0000-0000-00005A080000}"/>
    <cellStyle name="Percent 32" xfId="2143" xr:uid="{00000000-0005-0000-0000-00005B080000}"/>
    <cellStyle name="Percent 33" xfId="2144" xr:uid="{00000000-0005-0000-0000-00005C080000}"/>
    <cellStyle name="Percent 34" xfId="2145" xr:uid="{00000000-0005-0000-0000-00005D080000}"/>
    <cellStyle name="Percent 35" xfId="2146" xr:uid="{00000000-0005-0000-0000-00005E080000}"/>
    <cellStyle name="Percent 36" xfId="2147" xr:uid="{00000000-0005-0000-0000-00005F080000}"/>
    <cellStyle name="Percent 37" xfId="2148" xr:uid="{00000000-0005-0000-0000-000060080000}"/>
    <cellStyle name="Percent 38" xfId="2149" xr:uid="{00000000-0005-0000-0000-000061080000}"/>
    <cellStyle name="Percent 39" xfId="2150" xr:uid="{00000000-0005-0000-0000-000062080000}"/>
    <cellStyle name="Percent 4" xfId="90" xr:uid="{00000000-0005-0000-0000-000063080000}"/>
    <cellStyle name="Percent 4 2" xfId="2151" xr:uid="{00000000-0005-0000-0000-000064080000}"/>
    <cellStyle name="Percent 4 2 2" xfId="2152" xr:uid="{00000000-0005-0000-0000-000065080000}"/>
    <cellStyle name="Percent 4 3" xfId="2153" xr:uid="{00000000-0005-0000-0000-000066080000}"/>
    <cellStyle name="Percent 40" xfId="2154" xr:uid="{00000000-0005-0000-0000-000067080000}"/>
    <cellStyle name="Percent 41" xfId="2155" xr:uid="{00000000-0005-0000-0000-000068080000}"/>
    <cellStyle name="Percent 42" xfId="2156" xr:uid="{00000000-0005-0000-0000-000069080000}"/>
    <cellStyle name="Percent 43" xfId="2157" xr:uid="{00000000-0005-0000-0000-00006A080000}"/>
    <cellStyle name="Percent 44" xfId="2158" xr:uid="{00000000-0005-0000-0000-00006B080000}"/>
    <cellStyle name="Percent 44 2" xfId="2159" xr:uid="{00000000-0005-0000-0000-00006C080000}"/>
    <cellStyle name="Percent 44 3" xfId="2160" xr:uid="{00000000-0005-0000-0000-00006D080000}"/>
    <cellStyle name="Percent 44 4" xfId="2161" xr:uid="{00000000-0005-0000-0000-00006E080000}"/>
    <cellStyle name="Percent 45" xfId="2162" xr:uid="{00000000-0005-0000-0000-00006F080000}"/>
    <cellStyle name="Percent 5" xfId="95" xr:uid="{00000000-0005-0000-0000-000070080000}"/>
    <cellStyle name="Percent 5 2" xfId="2163" xr:uid="{00000000-0005-0000-0000-000071080000}"/>
    <cellStyle name="Percent 5 2 2" xfId="2164" xr:uid="{00000000-0005-0000-0000-000072080000}"/>
    <cellStyle name="Percent 5 3" xfId="2165" xr:uid="{00000000-0005-0000-0000-000073080000}"/>
    <cellStyle name="Percent 6" xfId="100" xr:uid="{00000000-0005-0000-0000-000074080000}"/>
    <cellStyle name="Percent 6 2" xfId="2166" xr:uid="{00000000-0005-0000-0000-000075080000}"/>
    <cellStyle name="Percent 6 3" xfId="2167" xr:uid="{00000000-0005-0000-0000-000076080000}"/>
    <cellStyle name="Percent 6 4" xfId="2168" xr:uid="{00000000-0005-0000-0000-000077080000}"/>
    <cellStyle name="Percent 7" xfId="2169" xr:uid="{00000000-0005-0000-0000-000078080000}"/>
    <cellStyle name="Percent 7 2" xfId="2170" xr:uid="{00000000-0005-0000-0000-000079080000}"/>
    <cellStyle name="Percent 7 3" xfId="2171" xr:uid="{00000000-0005-0000-0000-00007A080000}"/>
    <cellStyle name="Percent 8" xfId="2172" xr:uid="{00000000-0005-0000-0000-00007B080000}"/>
    <cellStyle name="Percent 8 2" xfId="2173" xr:uid="{00000000-0005-0000-0000-00007C080000}"/>
    <cellStyle name="Percent 8 3" xfId="2174" xr:uid="{00000000-0005-0000-0000-00007D080000}"/>
    <cellStyle name="Percent 9" xfId="2175" xr:uid="{00000000-0005-0000-0000-00007E080000}"/>
    <cellStyle name="Percent 9 2" xfId="2176" xr:uid="{00000000-0005-0000-0000-00007F080000}"/>
    <cellStyle name="Percent 9 3" xfId="2177" xr:uid="{00000000-0005-0000-0000-000080080000}"/>
    <cellStyle name="percent har" xfId="2178" xr:uid="{00000000-0005-0000-0000-000081080000}"/>
    <cellStyle name="Percent Hard" xfId="2179" xr:uid="{00000000-0005-0000-0000-000082080000}"/>
    <cellStyle name="Percent*" xfId="2180" xr:uid="{00000000-0005-0000-0000-000083080000}"/>
    <cellStyle name="Percent[2}" xfId="2181" xr:uid="{00000000-0005-0000-0000-000084080000}"/>
    <cellStyle name="Percent1" xfId="2182" xr:uid="{00000000-0005-0000-0000-000085080000}"/>
    <cellStyle name="Percent1Blue" xfId="2183" xr:uid="{00000000-0005-0000-0000-000086080000}"/>
    <cellStyle name="Percent2" xfId="2184" xr:uid="{00000000-0005-0000-0000-000087080000}"/>
    <cellStyle name="Percent2Blue" xfId="2185" xr:uid="{00000000-0005-0000-0000-000088080000}"/>
    <cellStyle name="percentage" xfId="2186" xr:uid="{00000000-0005-0000-0000-000089080000}"/>
    <cellStyle name="perecent" xfId="2187" xr:uid="{00000000-0005-0000-0000-00008A080000}"/>
    <cellStyle name="Perlong" xfId="2188" xr:uid="{00000000-0005-0000-0000-00008B080000}"/>
    <cellStyle name="pert" xfId="2189" xr:uid="{00000000-0005-0000-0000-00008C080000}"/>
    <cellStyle name="pf" xfId="2190" xr:uid="{00000000-0005-0000-0000-00008D080000}"/>
    <cellStyle name="porc0" xfId="2191" xr:uid="{00000000-0005-0000-0000-00008E080000}"/>
    <cellStyle name="porc1" xfId="2192" xr:uid="{00000000-0005-0000-0000-00008F080000}"/>
    <cellStyle name="porc2" xfId="2193" xr:uid="{00000000-0005-0000-0000-000090080000}"/>
    <cellStyle name="Porcentual_Sin corregir" xfId="2194" xr:uid="{00000000-0005-0000-0000-000091080000}"/>
    <cellStyle name="Pounds" xfId="2195" xr:uid="{00000000-0005-0000-0000-000092080000}"/>
    <cellStyle name="Pounds1" xfId="2196" xr:uid="{00000000-0005-0000-0000-000093080000}"/>
    <cellStyle name="pp" xfId="2197" xr:uid="{00000000-0005-0000-0000-000094080000}"/>
    <cellStyle name="ppp" xfId="2198" xr:uid="{00000000-0005-0000-0000-000095080000}"/>
    <cellStyle name="PrePop Currency (0)" xfId="2199" xr:uid="{00000000-0005-0000-0000-000096080000}"/>
    <cellStyle name="PrePop Currency (0) 2" xfId="2200" xr:uid="{00000000-0005-0000-0000-000097080000}"/>
    <cellStyle name="PrePop Currency (2)" xfId="2201" xr:uid="{00000000-0005-0000-0000-000098080000}"/>
    <cellStyle name="PrePop Currency (2) 2" xfId="2202" xr:uid="{00000000-0005-0000-0000-000099080000}"/>
    <cellStyle name="PrePop Units (0)" xfId="2203" xr:uid="{00000000-0005-0000-0000-00009A080000}"/>
    <cellStyle name="PrePop Units (0) 2" xfId="2204" xr:uid="{00000000-0005-0000-0000-00009B080000}"/>
    <cellStyle name="PrePop Units (1)" xfId="2205" xr:uid="{00000000-0005-0000-0000-00009C080000}"/>
    <cellStyle name="PrePop Units (1) 2" xfId="2206" xr:uid="{00000000-0005-0000-0000-00009D080000}"/>
    <cellStyle name="PrePop Units (2)" xfId="2207" xr:uid="{00000000-0005-0000-0000-00009E080000}"/>
    <cellStyle name="PrePop Units (2) 2" xfId="2208" xr:uid="{00000000-0005-0000-0000-00009F080000}"/>
    <cellStyle name="Price" xfId="2209" xr:uid="{00000000-0005-0000-0000-0000A0080000}"/>
    <cellStyle name="PriceUn" xfId="2210" xr:uid="{00000000-0005-0000-0000-0000A1080000}"/>
    <cellStyle name="prin" xfId="2211" xr:uid="{00000000-0005-0000-0000-0000A2080000}"/>
    <cellStyle name="Private" xfId="2212" xr:uid="{00000000-0005-0000-0000-0000A3080000}"/>
    <cellStyle name="Private 2" xfId="2213" xr:uid="{00000000-0005-0000-0000-0000A4080000}"/>
    <cellStyle name="Private 2 2" xfId="2214" xr:uid="{00000000-0005-0000-0000-0000A5080000}"/>
    <cellStyle name="Private 2 2 2" xfId="2215" xr:uid="{00000000-0005-0000-0000-0000A6080000}"/>
    <cellStyle name="Private 2 3" xfId="2216" xr:uid="{00000000-0005-0000-0000-0000A7080000}"/>
    <cellStyle name="Private 2 3 2" xfId="2217" xr:uid="{00000000-0005-0000-0000-0000A8080000}"/>
    <cellStyle name="Private 2 4" xfId="2218" xr:uid="{00000000-0005-0000-0000-0000A9080000}"/>
    <cellStyle name="Private 3" xfId="2219" xr:uid="{00000000-0005-0000-0000-0000AA080000}"/>
    <cellStyle name="Private 3 2" xfId="2220" xr:uid="{00000000-0005-0000-0000-0000AB080000}"/>
    <cellStyle name="Private 4" xfId="2221" xr:uid="{00000000-0005-0000-0000-0000AC080000}"/>
    <cellStyle name="Private 4 2" xfId="2222" xr:uid="{00000000-0005-0000-0000-0000AD080000}"/>
    <cellStyle name="Private 5" xfId="2223" xr:uid="{00000000-0005-0000-0000-0000AE080000}"/>
    <cellStyle name="Private1" xfId="2224" xr:uid="{00000000-0005-0000-0000-0000AF080000}"/>
    <cellStyle name="ProjectionInput" xfId="2225" xr:uid="{00000000-0005-0000-0000-0000B0080000}"/>
    <cellStyle name="ProjectionInput 2" xfId="2226" xr:uid="{00000000-0005-0000-0000-0000B1080000}"/>
    <cellStyle name="ProjectionInput 2 2" xfId="2227" xr:uid="{00000000-0005-0000-0000-0000B2080000}"/>
    <cellStyle name="ProjectionInput 2 2 2" xfId="2228" xr:uid="{00000000-0005-0000-0000-0000B3080000}"/>
    <cellStyle name="ProjectionInput 2 3" xfId="2229" xr:uid="{00000000-0005-0000-0000-0000B4080000}"/>
    <cellStyle name="ProjectionInput 2 3 2" xfId="2230" xr:uid="{00000000-0005-0000-0000-0000B5080000}"/>
    <cellStyle name="ProjectionInput 2 4" xfId="2231" xr:uid="{00000000-0005-0000-0000-0000B6080000}"/>
    <cellStyle name="ProjectionInput 3" xfId="2232" xr:uid="{00000000-0005-0000-0000-0000B7080000}"/>
    <cellStyle name="ProjectionInput 3 2" xfId="2233" xr:uid="{00000000-0005-0000-0000-0000B8080000}"/>
    <cellStyle name="ProjectionInput 4" xfId="2234" xr:uid="{00000000-0005-0000-0000-0000B9080000}"/>
    <cellStyle name="ProjectionInput 4 2" xfId="2235" xr:uid="{00000000-0005-0000-0000-0000BA080000}"/>
    <cellStyle name="ProjectionInput 5" xfId="2236" xr:uid="{00000000-0005-0000-0000-0000BB080000}"/>
    <cellStyle name="PSChar" xfId="2237" xr:uid="{00000000-0005-0000-0000-0000BC080000}"/>
    <cellStyle name="psf" xfId="2238" xr:uid="{00000000-0005-0000-0000-0000BD080000}"/>
    <cellStyle name="psf (#.##)" xfId="2239" xr:uid="{00000000-0005-0000-0000-0000BE080000}"/>
    <cellStyle name="psum" xfId="2240" xr:uid="{00000000-0005-0000-0000-0000BF080000}"/>
    <cellStyle name="psum 2" xfId="2241" xr:uid="{00000000-0005-0000-0000-0000C0080000}"/>
    <cellStyle name="psum 2 2" xfId="2242" xr:uid="{00000000-0005-0000-0000-0000C1080000}"/>
    <cellStyle name="psum 2 2 2" xfId="2243" xr:uid="{00000000-0005-0000-0000-0000C2080000}"/>
    <cellStyle name="psum 2 2 2 2" xfId="2244" xr:uid="{00000000-0005-0000-0000-0000C3080000}"/>
    <cellStyle name="psum 2 2 3" xfId="2245" xr:uid="{00000000-0005-0000-0000-0000C4080000}"/>
    <cellStyle name="psum 2 3" xfId="2246" xr:uid="{00000000-0005-0000-0000-0000C5080000}"/>
    <cellStyle name="psum 2 3 2" xfId="2247" xr:uid="{00000000-0005-0000-0000-0000C6080000}"/>
    <cellStyle name="psum 2 4" xfId="2248" xr:uid="{00000000-0005-0000-0000-0000C7080000}"/>
    <cellStyle name="psum 3" xfId="2249" xr:uid="{00000000-0005-0000-0000-0000C8080000}"/>
    <cellStyle name="psum 3 2" xfId="2250" xr:uid="{00000000-0005-0000-0000-0000C9080000}"/>
    <cellStyle name="psum 3 2 2" xfId="2251" xr:uid="{00000000-0005-0000-0000-0000CA080000}"/>
    <cellStyle name="psum 3 2 2 2" xfId="2252" xr:uid="{00000000-0005-0000-0000-0000CB080000}"/>
    <cellStyle name="psum 3 2 3" xfId="2253" xr:uid="{00000000-0005-0000-0000-0000CC080000}"/>
    <cellStyle name="psum 3 3" xfId="2254" xr:uid="{00000000-0005-0000-0000-0000CD080000}"/>
    <cellStyle name="psum 3 3 2" xfId="2255" xr:uid="{00000000-0005-0000-0000-0000CE080000}"/>
    <cellStyle name="psum 3 4" xfId="2256" xr:uid="{00000000-0005-0000-0000-0000CF080000}"/>
    <cellStyle name="psum 4" xfId="2257" xr:uid="{00000000-0005-0000-0000-0000D0080000}"/>
    <cellStyle name="psum 4 2" xfId="2258" xr:uid="{00000000-0005-0000-0000-0000D1080000}"/>
    <cellStyle name="psum 4 2 2" xfId="2259" xr:uid="{00000000-0005-0000-0000-0000D2080000}"/>
    <cellStyle name="psum 4 3" xfId="2260" xr:uid="{00000000-0005-0000-0000-0000D3080000}"/>
    <cellStyle name="psum 5" xfId="2261" xr:uid="{00000000-0005-0000-0000-0000D4080000}"/>
    <cellStyle name="psum 5 2" xfId="2262" xr:uid="{00000000-0005-0000-0000-0000D5080000}"/>
    <cellStyle name="psum 6" xfId="2263" xr:uid="{00000000-0005-0000-0000-0000D6080000}"/>
    <cellStyle name="psumk" xfId="2264" xr:uid="{00000000-0005-0000-0000-0000D7080000}"/>
    <cellStyle name="pt" xfId="2265" xr:uid="{00000000-0005-0000-0000-0000D8080000}"/>
    <cellStyle name="ptit" xfId="2266" xr:uid="{00000000-0005-0000-0000-0000D9080000}"/>
    <cellStyle name="ptit 2" xfId="2267" xr:uid="{00000000-0005-0000-0000-0000DA080000}"/>
    <cellStyle name="ptit 2 2" xfId="2268" xr:uid="{00000000-0005-0000-0000-0000DB080000}"/>
    <cellStyle name="ptit 3" xfId="2269" xr:uid="{00000000-0005-0000-0000-0000DC080000}"/>
    <cellStyle name="Quarter" xfId="2270" xr:uid="{00000000-0005-0000-0000-0000DD080000}"/>
    <cellStyle name="r" xfId="2271" xr:uid="{00000000-0005-0000-0000-0000DE080000}"/>
    <cellStyle name="r_European Valuation Summary Master Update 05.01.11" xfId="2272" xr:uid="{00000000-0005-0000-0000-0000DF080000}"/>
    <cellStyle name="r_Swisscom Current QAS (November 2004 Valuation)" xfId="2273" xr:uid="{00000000-0005-0000-0000-0000E0080000}"/>
    <cellStyle name="r_Tornet QAS (November 2004 Valuation)" xfId="2274" xr:uid="{00000000-0005-0000-0000-0000E1080000}"/>
    <cellStyle name="Randy" xfId="2275" xr:uid="{00000000-0005-0000-0000-0000E2080000}"/>
    <cellStyle name="Randy 2" xfId="2276" xr:uid="{00000000-0005-0000-0000-0000E3080000}"/>
    <cellStyle name="Randy 2 2" xfId="2277" xr:uid="{00000000-0005-0000-0000-0000E4080000}"/>
    <cellStyle name="Randy 3" xfId="2278" xr:uid="{00000000-0005-0000-0000-0000E5080000}"/>
    <cellStyle name="Randy 3 2" xfId="2279" xr:uid="{00000000-0005-0000-0000-0000E6080000}"/>
    <cellStyle name="rat" xfId="2280" xr:uid="{00000000-0005-0000-0000-0000E7080000}"/>
    <cellStyle name="rat 2" xfId="2281" xr:uid="{00000000-0005-0000-0000-0000E8080000}"/>
    <cellStyle name="rat 2 2" xfId="2282" xr:uid="{00000000-0005-0000-0000-0000E9080000}"/>
    <cellStyle name="rat 2 2 2" xfId="2283" xr:uid="{00000000-0005-0000-0000-0000EA080000}"/>
    <cellStyle name="rat 2 3" xfId="2284" xr:uid="{00000000-0005-0000-0000-0000EB080000}"/>
    <cellStyle name="rat 2 3 2" xfId="2285" xr:uid="{00000000-0005-0000-0000-0000EC080000}"/>
    <cellStyle name="rat 2 4" xfId="2286" xr:uid="{00000000-0005-0000-0000-0000ED080000}"/>
    <cellStyle name="rat 3" xfId="2287" xr:uid="{00000000-0005-0000-0000-0000EE080000}"/>
    <cellStyle name="rat 3 2" xfId="2288" xr:uid="{00000000-0005-0000-0000-0000EF080000}"/>
    <cellStyle name="rat 4" xfId="2289" xr:uid="{00000000-0005-0000-0000-0000F0080000}"/>
    <cellStyle name="rat 4 2" xfId="2290" xr:uid="{00000000-0005-0000-0000-0000F1080000}"/>
    <cellStyle name="rat 5" xfId="2291" xr:uid="{00000000-0005-0000-0000-0000F2080000}"/>
    <cellStyle name="rate" xfId="2292" xr:uid="{00000000-0005-0000-0000-0000F3080000}"/>
    <cellStyle name="ratio" xfId="2293" xr:uid="{00000000-0005-0000-0000-0000F4080000}"/>
    <cellStyle name="Red" xfId="2294" xr:uid="{00000000-0005-0000-0000-0000F5080000}"/>
    <cellStyle name="Region" xfId="2295" xr:uid="{00000000-0005-0000-0000-0000F6080000}"/>
    <cellStyle name="regional" xfId="2296" xr:uid="{00000000-0005-0000-0000-0000F7080000}"/>
    <cellStyle name="Reset  - Style7" xfId="2297" xr:uid="{00000000-0005-0000-0000-0000F8080000}"/>
    <cellStyle name="s" xfId="2298" xr:uid="{00000000-0005-0000-0000-0000F9080000}"/>
    <cellStyle name="s_European Valuation Summary Master Update 05.01.11" xfId="2299" xr:uid="{00000000-0005-0000-0000-0000FA080000}"/>
    <cellStyle name="s_European Valuation Summary Master Update 05.01.11 2" xfId="2300" xr:uid="{00000000-0005-0000-0000-0000FB080000}"/>
    <cellStyle name="s_HardInc " xfId="2301" xr:uid="{00000000-0005-0000-0000-0000FC080000}"/>
    <cellStyle name="s_Macros" xfId="2302" xr:uid="{00000000-0005-0000-0000-0000FD080000}"/>
    <cellStyle name="s_Macros (2)" xfId="2303" xr:uid="{00000000-0005-0000-0000-0000FE080000}"/>
    <cellStyle name="s_Macros (2) 2" xfId="2304" xr:uid="{00000000-0005-0000-0000-0000FF080000}"/>
    <cellStyle name="s_Macros (2) 2 2" xfId="2305" xr:uid="{00000000-0005-0000-0000-000000090000}"/>
    <cellStyle name="s_Macros (2) 2 2 2" xfId="2306" xr:uid="{00000000-0005-0000-0000-000001090000}"/>
    <cellStyle name="s_Macros (2) 2 2 2 2" xfId="2307" xr:uid="{00000000-0005-0000-0000-000002090000}"/>
    <cellStyle name="s_Macros (2) 2 2 3" xfId="2308" xr:uid="{00000000-0005-0000-0000-000003090000}"/>
    <cellStyle name="s_Macros (2) 2 3" xfId="2309" xr:uid="{00000000-0005-0000-0000-000004090000}"/>
    <cellStyle name="s_Macros (2) 2 3 2" xfId="2310" xr:uid="{00000000-0005-0000-0000-000005090000}"/>
    <cellStyle name="s_Macros (2) 2 4" xfId="2311" xr:uid="{00000000-0005-0000-0000-000006090000}"/>
    <cellStyle name="s_Macros (2) 3" xfId="2312" xr:uid="{00000000-0005-0000-0000-000007090000}"/>
    <cellStyle name="s_Macros (2) 3 2" xfId="2313" xr:uid="{00000000-0005-0000-0000-000008090000}"/>
    <cellStyle name="s_Macros (2) 3 2 2" xfId="2314" xr:uid="{00000000-0005-0000-0000-000009090000}"/>
    <cellStyle name="s_Macros (2) 3 2 2 2" xfId="2315" xr:uid="{00000000-0005-0000-0000-00000A090000}"/>
    <cellStyle name="s_Macros (2) 3 2 3" xfId="2316" xr:uid="{00000000-0005-0000-0000-00000B090000}"/>
    <cellStyle name="s_Macros (2) 3 3" xfId="2317" xr:uid="{00000000-0005-0000-0000-00000C090000}"/>
    <cellStyle name="s_Macros (2) 3 3 2" xfId="2318" xr:uid="{00000000-0005-0000-0000-00000D090000}"/>
    <cellStyle name="s_Macros (2) 3 4" xfId="2319" xr:uid="{00000000-0005-0000-0000-00000E090000}"/>
    <cellStyle name="s_Macros (2) 4" xfId="2320" xr:uid="{00000000-0005-0000-0000-00000F090000}"/>
    <cellStyle name="s_Macros (2) 4 2" xfId="2321" xr:uid="{00000000-0005-0000-0000-000010090000}"/>
    <cellStyle name="s_Macros (2) 4 2 2" xfId="2322" xr:uid="{00000000-0005-0000-0000-000011090000}"/>
    <cellStyle name="s_Macros (2) 4 3" xfId="2323" xr:uid="{00000000-0005-0000-0000-000012090000}"/>
    <cellStyle name="s_Macros (2) 5" xfId="2324" xr:uid="{00000000-0005-0000-0000-000013090000}"/>
    <cellStyle name="s_Macros (2) 5 2" xfId="2325" xr:uid="{00000000-0005-0000-0000-000014090000}"/>
    <cellStyle name="s_Macros (2) 6" xfId="2326" xr:uid="{00000000-0005-0000-0000-000015090000}"/>
    <cellStyle name="s_Macros 10" xfId="2327" xr:uid="{00000000-0005-0000-0000-000016090000}"/>
    <cellStyle name="s_Macros 10 2" xfId="2328" xr:uid="{00000000-0005-0000-0000-000017090000}"/>
    <cellStyle name="s_Macros 10 2 2" xfId="2329" xr:uid="{00000000-0005-0000-0000-000018090000}"/>
    <cellStyle name="s_Macros 10 3" xfId="2330" xr:uid="{00000000-0005-0000-0000-000019090000}"/>
    <cellStyle name="s_Macros 11" xfId="2331" xr:uid="{00000000-0005-0000-0000-00001A090000}"/>
    <cellStyle name="s_Macros 11 2" xfId="2332" xr:uid="{00000000-0005-0000-0000-00001B090000}"/>
    <cellStyle name="s_Macros 11 2 2" xfId="2333" xr:uid="{00000000-0005-0000-0000-00001C090000}"/>
    <cellStyle name="s_Macros 11 3" xfId="2334" xr:uid="{00000000-0005-0000-0000-00001D090000}"/>
    <cellStyle name="s_Macros 12" xfId="2335" xr:uid="{00000000-0005-0000-0000-00001E090000}"/>
    <cellStyle name="s_Macros 12 2" xfId="2336" xr:uid="{00000000-0005-0000-0000-00001F090000}"/>
    <cellStyle name="s_Macros 12 2 2" xfId="2337" xr:uid="{00000000-0005-0000-0000-000020090000}"/>
    <cellStyle name="s_Macros 12 3" xfId="2338" xr:uid="{00000000-0005-0000-0000-000021090000}"/>
    <cellStyle name="s_Macros 13" xfId="2339" xr:uid="{00000000-0005-0000-0000-000022090000}"/>
    <cellStyle name="s_Macros 13 2" xfId="2340" xr:uid="{00000000-0005-0000-0000-000023090000}"/>
    <cellStyle name="s_Macros 13 2 2" xfId="2341" xr:uid="{00000000-0005-0000-0000-000024090000}"/>
    <cellStyle name="s_Macros 13 3" xfId="2342" xr:uid="{00000000-0005-0000-0000-000025090000}"/>
    <cellStyle name="s_Macros 14" xfId="2343" xr:uid="{00000000-0005-0000-0000-000026090000}"/>
    <cellStyle name="s_Macros 14 2" xfId="2344" xr:uid="{00000000-0005-0000-0000-000027090000}"/>
    <cellStyle name="s_Macros 14 2 2" xfId="2345" xr:uid="{00000000-0005-0000-0000-000028090000}"/>
    <cellStyle name="s_Macros 14 3" xfId="2346" xr:uid="{00000000-0005-0000-0000-000029090000}"/>
    <cellStyle name="s_Macros 15" xfId="2347" xr:uid="{00000000-0005-0000-0000-00002A090000}"/>
    <cellStyle name="s_Macros 15 2" xfId="2348" xr:uid="{00000000-0005-0000-0000-00002B090000}"/>
    <cellStyle name="s_Macros 15 2 2" xfId="2349" xr:uid="{00000000-0005-0000-0000-00002C090000}"/>
    <cellStyle name="s_Macros 15 3" xfId="2350" xr:uid="{00000000-0005-0000-0000-00002D090000}"/>
    <cellStyle name="s_Macros 16" xfId="2351" xr:uid="{00000000-0005-0000-0000-00002E090000}"/>
    <cellStyle name="s_Macros 16 2" xfId="2352" xr:uid="{00000000-0005-0000-0000-00002F090000}"/>
    <cellStyle name="s_Macros 16 2 2" xfId="2353" xr:uid="{00000000-0005-0000-0000-000030090000}"/>
    <cellStyle name="s_Macros 16 3" xfId="2354" xr:uid="{00000000-0005-0000-0000-000031090000}"/>
    <cellStyle name="s_Macros 17" xfId="2355" xr:uid="{00000000-0005-0000-0000-000032090000}"/>
    <cellStyle name="s_Macros 17 2" xfId="2356" xr:uid="{00000000-0005-0000-0000-000033090000}"/>
    <cellStyle name="s_Macros 17 2 2" xfId="2357" xr:uid="{00000000-0005-0000-0000-000034090000}"/>
    <cellStyle name="s_Macros 17 3" xfId="2358" xr:uid="{00000000-0005-0000-0000-000035090000}"/>
    <cellStyle name="s_Macros 18" xfId="2359" xr:uid="{00000000-0005-0000-0000-000036090000}"/>
    <cellStyle name="s_Macros 18 2" xfId="2360" xr:uid="{00000000-0005-0000-0000-000037090000}"/>
    <cellStyle name="s_Macros 18 2 2" xfId="2361" xr:uid="{00000000-0005-0000-0000-000038090000}"/>
    <cellStyle name="s_Macros 18 3" xfId="2362" xr:uid="{00000000-0005-0000-0000-000039090000}"/>
    <cellStyle name="s_Macros 19" xfId="2363" xr:uid="{00000000-0005-0000-0000-00003A090000}"/>
    <cellStyle name="s_Macros 19 2" xfId="2364" xr:uid="{00000000-0005-0000-0000-00003B090000}"/>
    <cellStyle name="s_Macros 19 2 2" xfId="2365" xr:uid="{00000000-0005-0000-0000-00003C090000}"/>
    <cellStyle name="s_Macros 19 3" xfId="2366" xr:uid="{00000000-0005-0000-0000-00003D090000}"/>
    <cellStyle name="s_Macros 2" xfId="2367" xr:uid="{00000000-0005-0000-0000-00003E090000}"/>
    <cellStyle name="s_Macros 2 2" xfId="2368" xr:uid="{00000000-0005-0000-0000-00003F090000}"/>
    <cellStyle name="s_Macros 2 2 2" xfId="2369" xr:uid="{00000000-0005-0000-0000-000040090000}"/>
    <cellStyle name="s_Macros 2 2 2 2" xfId="2370" xr:uid="{00000000-0005-0000-0000-000041090000}"/>
    <cellStyle name="s_Macros 2 2 3" xfId="2371" xr:uid="{00000000-0005-0000-0000-000042090000}"/>
    <cellStyle name="s_Macros 2 3" xfId="2372" xr:uid="{00000000-0005-0000-0000-000043090000}"/>
    <cellStyle name="s_Macros 2 3 2" xfId="2373" xr:uid="{00000000-0005-0000-0000-000044090000}"/>
    <cellStyle name="s_Macros 2 4" xfId="2374" xr:uid="{00000000-0005-0000-0000-000045090000}"/>
    <cellStyle name="s_Macros 20" xfId="2375" xr:uid="{00000000-0005-0000-0000-000046090000}"/>
    <cellStyle name="s_Macros 20 2" xfId="2376" xr:uid="{00000000-0005-0000-0000-000047090000}"/>
    <cellStyle name="s_Macros 20 2 2" xfId="2377" xr:uid="{00000000-0005-0000-0000-000048090000}"/>
    <cellStyle name="s_Macros 20 3" xfId="2378" xr:uid="{00000000-0005-0000-0000-000049090000}"/>
    <cellStyle name="s_Macros 21" xfId="2379" xr:uid="{00000000-0005-0000-0000-00004A090000}"/>
    <cellStyle name="s_Macros 21 2" xfId="2380" xr:uid="{00000000-0005-0000-0000-00004B090000}"/>
    <cellStyle name="s_Macros 21 2 2" xfId="2381" xr:uid="{00000000-0005-0000-0000-00004C090000}"/>
    <cellStyle name="s_Macros 21 3" xfId="2382" xr:uid="{00000000-0005-0000-0000-00004D090000}"/>
    <cellStyle name="s_Macros 22" xfId="2383" xr:uid="{00000000-0005-0000-0000-00004E090000}"/>
    <cellStyle name="s_Macros 22 2" xfId="2384" xr:uid="{00000000-0005-0000-0000-00004F090000}"/>
    <cellStyle name="s_Macros 22 2 2" xfId="2385" xr:uid="{00000000-0005-0000-0000-000050090000}"/>
    <cellStyle name="s_Macros 22 3" xfId="2386" xr:uid="{00000000-0005-0000-0000-000051090000}"/>
    <cellStyle name="s_Macros 23" xfId="2387" xr:uid="{00000000-0005-0000-0000-000052090000}"/>
    <cellStyle name="s_Macros 23 2" xfId="2388" xr:uid="{00000000-0005-0000-0000-000053090000}"/>
    <cellStyle name="s_Macros 23 2 2" xfId="2389" xr:uid="{00000000-0005-0000-0000-000054090000}"/>
    <cellStyle name="s_Macros 23 3" xfId="2390" xr:uid="{00000000-0005-0000-0000-000055090000}"/>
    <cellStyle name="s_Macros 24" xfId="2391" xr:uid="{00000000-0005-0000-0000-000056090000}"/>
    <cellStyle name="s_Macros 24 2" xfId="2392" xr:uid="{00000000-0005-0000-0000-000057090000}"/>
    <cellStyle name="s_Macros 24 2 2" xfId="2393" xr:uid="{00000000-0005-0000-0000-000058090000}"/>
    <cellStyle name="s_Macros 24 3" xfId="2394" xr:uid="{00000000-0005-0000-0000-000059090000}"/>
    <cellStyle name="s_Macros 25" xfId="2395" xr:uid="{00000000-0005-0000-0000-00005A090000}"/>
    <cellStyle name="s_Macros 25 2" xfId="2396" xr:uid="{00000000-0005-0000-0000-00005B090000}"/>
    <cellStyle name="s_Macros 25 2 2" xfId="2397" xr:uid="{00000000-0005-0000-0000-00005C090000}"/>
    <cellStyle name="s_Macros 25 3" xfId="2398" xr:uid="{00000000-0005-0000-0000-00005D090000}"/>
    <cellStyle name="s_Macros 26" xfId="2399" xr:uid="{00000000-0005-0000-0000-00005E090000}"/>
    <cellStyle name="s_Macros 26 2" xfId="2400" xr:uid="{00000000-0005-0000-0000-00005F090000}"/>
    <cellStyle name="s_Macros 26 2 2" xfId="2401" xr:uid="{00000000-0005-0000-0000-000060090000}"/>
    <cellStyle name="s_Macros 26 3" xfId="2402" xr:uid="{00000000-0005-0000-0000-000061090000}"/>
    <cellStyle name="s_Macros 27" xfId="2403" xr:uid="{00000000-0005-0000-0000-000062090000}"/>
    <cellStyle name="s_Macros 27 2" xfId="2404" xr:uid="{00000000-0005-0000-0000-000063090000}"/>
    <cellStyle name="s_Macros 27 2 2" xfId="2405" xr:uid="{00000000-0005-0000-0000-000064090000}"/>
    <cellStyle name="s_Macros 27 3" xfId="2406" xr:uid="{00000000-0005-0000-0000-000065090000}"/>
    <cellStyle name="s_Macros 28" xfId="2407" xr:uid="{00000000-0005-0000-0000-000066090000}"/>
    <cellStyle name="s_Macros 28 2" xfId="2408" xr:uid="{00000000-0005-0000-0000-000067090000}"/>
    <cellStyle name="s_Macros 28 2 2" xfId="2409" xr:uid="{00000000-0005-0000-0000-000068090000}"/>
    <cellStyle name="s_Macros 28 3" xfId="2410" xr:uid="{00000000-0005-0000-0000-000069090000}"/>
    <cellStyle name="s_Macros 29" xfId="2411" xr:uid="{00000000-0005-0000-0000-00006A090000}"/>
    <cellStyle name="s_Macros 29 2" xfId="2412" xr:uid="{00000000-0005-0000-0000-00006B090000}"/>
    <cellStyle name="s_Macros 29 2 2" xfId="2413" xr:uid="{00000000-0005-0000-0000-00006C090000}"/>
    <cellStyle name="s_Macros 29 3" xfId="2414" xr:uid="{00000000-0005-0000-0000-00006D090000}"/>
    <cellStyle name="s_Macros 3" xfId="2415" xr:uid="{00000000-0005-0000-0000-00006E090000}"/>
    <cellStyle name="s_Macros 3 2" xfId="2416" xr:uid="{00000000-0005-0000-0000-00006F090000}"/>
    <cellStyle name="s_Macros 3 2 2" xfId="2417" xr:uid="{00000000-0005-0000-0000-000070090000}"/>
    <cellStyle name="s_Macros 3 2 2 2" xfId="2418" xr:uid="{00000000-0005-0000-0000-000071090000}"/>
    <cellStyle name="s_Macros 3 2 3" xfId="2419" xr:uid="{00000000-0005-0000-0000-000072090000}"/>
    <cellStyle name="s_Macros 3 3" xfId="2420" xr:uid="{00000000-0005-0000-0000-000073090000}"/>
    <cellStyle name="s_Macros 3 3 2" xfId="2421" xr:uid="{00000000-0005-0000-0000-000074090000}"/>
    <cellStyle name="s_Macros 3 4" xfId="2422" xr:uid="{00000000-0005-0000-0000-000075090000}"/>
    <cellStyle name="s_Macros 30" xfId="2423" xr:uid="{00000000-0005-0000-0000-000076090000}"/>
    <cellStyle name="s_Macros 30 2" xfId="2424" xr:uid="{00000000-0005-0000-0000-000077090000}"/>
    <cellStyle name="s_Macros 30 2 2" xfId="2425" xr:uid="{00000000-0005-0000-0000-000078090000}"/>
    <cellStyle name="s_Macros 30 3" xfId="2426" xr:uid="{00000000-0005-0000-0000-000079090000}"/>
    <cellStyle name="s_Macros 31" xfId="2427" xr:uid="{00000000-0005-0000-0000-00007A090000}"/>
    <cellStyle name="s_Macros 31 2" xfId="2428" xr:uid="{00000000-0005-0000-0000-00007B090000}"/>
    <cellStyle name="s_Macros 31 2 2" xfId="2429" xr:uid="{00000000-0005-0000-0000-00007C090000}"/>
    <cellStyle name="s_Macros 31 3" xfId="2430" xr:uid="{00000000-0005-0000-0000-00007D090000}"/>
    <cellStyle name="s_Macros 32" xfId="2431" xr:uid="{00000000-0005-0000-0000-00007E090000}"/>
    <cellStyle name="s_Macros 32 2" xfId="2432" xr:uid="{00000000-0005-0000-0000-00007F090000}"/>
    <cellStyle name="s_Macros 32 2 2" xfId="2433" xr:uid="{00000000-0005-0000-0000-000080090000}"/>
    <cellStyle name="s_Macros 32 3" xfId="2434" xr:uid="{00000000-0005-0000-0000-000081090000}"/>
    <cellStyle name="s_Macros 33" xfId="2435" xr:uid="{00000000-0005-0000-0000-000082090000}"/>
    <cellStyle name="s_Macros 33 2" xfId="2436" xr:uid="{00000000-0005-0000-0000-000083090000}"/>
    <cellStyle name="s_Macros 33 2 2" xfId="2437" xr:uid="{00000000-0005-0000-0000-000084090000}"/>
    <cellStyle name="s_Macros 33 3" xfId="2438" xr:uid="{00000000-0005-0000-0000-000085090000}"/>
    <cellStyle name="s_Macros 34" xfId="2439" xr:uid="{00000000-0005-0000-0000-000086090000}"/>
    <cellStyle name="s_Macros 34 2" xfId="2440" xr:uid="{00000000-0005-0000-0000-000087090000}"/>
    <cellStyle name="s_Macros 34 2 2" xfId="2441" xr:uid="{00000000-0005-0000-0000-000088090000}"/>
    <cellStyle name="s_Macros 34 3" xfId="2442" xr:uid="{00000000-0005-0000-0000-000089090000}"/>
    <cellStyle name="s_Macros 35" xfId="2443" xr:uid="{00000000-0005-0000-0000-00008A090000}"/>
    <cellStyle name="s_Macros 35 2" xfId="2444" xr:uid="{00000000-0005-0000-0000-00008B090000}"/>
    <cellStyle name="s_Macros 35 2 2" xfId="2445" xr:uid="{00000000-0005-0000-0000-00008C090000}"/>
    <cellStyle name="s_Macros 35 3" xfId="2446" xr:uid="{00000000-0005-0000-0000-00008D090000}"/>
    <cellStyle name="s_Macros 36" xfId="2447" xr:uid="{00000000-0005-0000-0000-00008E090000}"/>
    <cellStyle name="s_Macros 36 2" xfId="2448" xr:uid="{00000000-0005-0000-0000-00008F090000}"/>
    <cellStyle name="s_Macros 37" xfId="2449" xr:uid="{00000000-0005-0000-0000-000090090000}"/>
    <cellStyle name="s_Macros 37 2" xfId="2450" xr:uid="{00000000-0005-0000-0000-000091090000}"/>
    <cellStyle name="s_Macros 38" xfId="2451" xr:uid="{00000000-0005-0000-0000-000092090000}"/>
    <cellStyle name="s_Macros 38 2" xfId="2452" xr:uid="{00000000-0005-0000-0000-000093090000}"/>
    <cellStyle name="s_Macros 39" xfId="2453" xr:uid="{00000000-0005-0000-0000-000094090000}"/>
    <cellStyle name="s_Macros 39 2" xfId="2454" xr:uid="{00000000-0005-0000-0000-000095090000}"/>
    <cellStyle name="s_Macros 4" xfId="2455" xr:uid="{00000000-0005-0000-0000-000096090000}"/>
    <cellStyle name="s_Macros 4 2" xfId="2456" xr:uid="{00000000-0005-0000-0000-000097090000}"/>
    <cellStyle name="s_Macros 4 2 2" xfId="2457" xr:uid="{00000000-0005-0000-0000-000098090000}"/>
    <cellStyle name="s_Macros 4 2 2 2" xfId="2458" xr:uid="{00000000-0005-0000-0000-000099090000}"/>
    <cellStyle name="s_Macros 4 2 3" xfId="2459" xr:uid="{00000000-0005-0000-0000-00009A090000}"/>
    <cellStyle name="s_Macros 4 3" xfId="2460" xr:uid="{00000000-0005-0000-0000-00009B090000}"/>
    <cellStyle name="s_Macros 4 3 2" xfId="2461" xr:uid="{00000000-0005-0000-0000-00009C090000}"/>
    <cellStyle name="s_Macros 4 4" xfId="2462" xr:uid="{00000000-0005-0000-0000-00009D090000}"/>
    <cellStyle name="s_Macros 40" xfId="2463" xr:uid="{00000000-0005-0000-0000-00009E090000}"/>
    <cellStyle name="s_Macros 40 2" xfId="2464" xr:uid="{00000000-0005-0000-0000-00009F090000}"/>
    <cellStyle name="s_Macros 41" xfId="2465" xr:uid="{00000000-0005-0000-0000-0000A0090000}"/>
    <cellStyle name="s_Macros 41 2" xfId="2466" xr:uid="{00000000-0005-0000-0000-0000A1090000}"/>
    <cellStyle name="s_Macros 42" xfId="2467" xr:uid="{00000000-0005-0000-0000-0000A2090000}"/>
    <cellStyle name="s_Macros 42 2" xfId="2468" xr:uid="{00000000-0005-0000-0000-0000A3090000}"/>
    <cellStyle name="s_Macros 43" xfId="2469" xr:uid="{00000000-0005-0000-0000-0000A4090000}"/>
    <cellStyle name="s_Macros 43 2" xfId="2470" xr:uid="{00000000-0005-0000-0000-0000A5090000}"/>
    <cellStyle name="s_Macros 44" xfId="2471" xr:uid="{00000000-0005-0000-0000-0000A6090000}"/>
    <cellStyle name="s_Macros 44 2" xfId="2472" xr:uid="{00000000-0005-0000-0000-0000A7090000}"/>
    <cellStyle name="s_Macros 45" xfId="2473" xr:uid="{00000000-0005-0000-0000-0000A8090000}"/>
    <cellStyle name="s_Macros 45 2" xfId="2474" xr:uid="{00000000-0005-0000-0000-0000A9090000}"/>
    <cellStyle name="s_Macros 46" xfId="2475" xr:uid="{00000000-0005-0000-0000-0000AA090000}"/>
    <cellStyle name="s_Macros 46 2" xfId="2476" xr:uid="{00000000-0005-0000-0000-0000AB090000}"/>
    <cellStyle name="s_Macros 47" xfId="2477" xr:uid="{00000000-0005-0000-0000-0000AC090000}"/>
    <cellStyle name="s_Macros 47 2" xfId="2478" xr:uid="{00000000-0005-0000-0000-0000AD090000}"/>
    <cellStyle name="s_Macros 48" xfId="2479" xr:uid="{00000000-0005-0000-0000-0000AE090000}"/>
    <cellStyle name="s_Macros 48 2" xfId="2480" xr:uid="{00000000-0005-0000-0000-0000AF090000}"/>
    <cellStyle name="s_Macros 49" xfId="2481" xr:uid="{00000000-0005-0000-0000-0000B0090000}"/>
    <cellStyle name="s_Macros 49 2" xfId="2482" xr:uid="{00000000-0005-0000-0000-0000B1090000}"/>
    <cellStyle name="s_Macros 5" xfId="2483" xr:uid="{00000000-0005-0000-0000-0000B2090000}"/>
    <cellStyle name="s_Macros 5 2" xfId="2484" xr:uid="{00000000-0005-0000-0000-0000B3090000}"/>
    <cellStyle name="s_Macros 5 2 2" xfId="2485" xr:uid="{00000000-0005-0000-0000-0000B4090000}"/>
    <cellStyle name="s_Macros 5 3" xfId="2486" xr:uid="{00000000-0005-0000-0000-0000B5090000}"/>
    <cellStyle name="s_Macros 50" xfId="2487" xr:uid="{00000000-0005-0000-0000-0000B6090000}"/>
    <cellStyle name="s_Macros 50 2" xfId="2488" xr:uid="{00000000-0005-0000-0000-0000B7090000}"/>
    <cellStyle name="s_Macros 51" xfId="2489" xr:uid="{00000000-0005-0000-0000-0000B8090000}"/>
    <cellStyle name="s_Macros 6" xfId="2490" xr:uid="{00000000-0005-0000-0000-0000B9090000}"/>
    <cellStyle name="s_Macros 6 2" xfId="2491" xr:uid="{00000000-0005-0000-0000-0000BA090000}"/>
    <cellStyle name="s_Macros 6 2 2" xfId="2492" xr:uid="{00000000-0005-0000-0000-0000BB090000}"/>
    <cellStyle name="s_Macros 6 3" xfId="2493" xr:uid="{00000000-0005-0000-0000-0000BC090000}"/>
    <cellStyle name="s_Macros 7" xfId="2494" xr:uid="{00000000-0005-0000-0000-0000BD090000}"/>
    <cellStyle name="s_Macros 7 2" xfId="2495" xr:uid="{00000000-0005-0000-0000-0000BE090000}"/>
    <cellStyle name="s_Macros 7 2 2" xfId="2496" xr:uid="{00000000-0005-0000-0000-0000BF090000}"/>
    <cellStyle name="s_Macros 7 3" xfId="2497" xr:uid="{00000000-0005-0000-0000-0000C0090000}"/>
    <cellStyle name="s_Macros 8" xfId="2498" xr:uid="{00000000-0005-0000-0000-0000C1090000}"/>
    <cellStyle name="s_Macros 8 2" xfId="2499" xr:uid="{00000000-0005-0000-0000-0000C2090000}"/>
    <cellStyle name="s_Macros 8 2 2" xfId="2500" xr:uid="{00000000-0005-0000-0000-0000C3090000}"/>
    <cellStyle name="s_Macros 8 3" xfId="2501" xr:uid="{00000000-0005-0000-0000-0000C4090000}"/>
    <cellStyle name="s_Macros 9" xfId="2502" xr:uid="{00000000-0005-0000-0000-0000C5090000}"/>
    <cellStyle name="s_Macros 9 2" xfId="2503" xr:uid="{00000000-0005-0000-0000-0000C6090000}"/>
    <cellStyle name="s_Macros 9 2 2" xfId="2504" xr:uid="{00000000-0005-0000-0000-0000C7090000}"/>
    <cellStyle name="s_Macros 9 3" xfId="2505" xr:uid="{00000000-0005-0000-0000-0000C8090000}"/>
    <cellStyle name="s_Manager (2)" xfId="2506" xr:uid="{00000000-0005-0000-0000-0000C9090000}"/>
    <cellStyle name="s_Manager (2) 2" xfId="2507" xr:uid="{00000000-0005-0000-0000-0000CA090000}"/>
    <cellStyle name="s_Manager (2) 2 2" xfId="2508" xr:uid="{00000000-0005-0000-0000-0000CB090000}"/>
    <cellStyle name="s_Manager (2) 2 2 2" xfId="2509" xr:uid="{00000000-0005-0000-0000-0000CC090000}"/>
    <cellStyle name="s_Manager (2) 2 2 2 2" xfId="2510" xr:uid="{00000000-0005-0000-0000-0000CD090000}"/>
    <cellStyle name="s_Manager (2) 2 2 3" xfId="2511" xr:uid="{00000000-0005-0000-0000-0000CE090000}"/>
    <cellStyle name="s_Manager (2) 2 3" xfId="2512" xr:uid="{00000000-0005-0000-0000-0000CF090000}"/>
    <cellStyle name="s_Manager (2) 2 3 2" xfId="2513" xr:uid="{00000000-0005-0000-0000-0000D0090000}"/>
    <cellStyle name="s_Manager (2) 2 4" xfId="2514" xr:uid="{00000000-0005-0000-0000-0000D1090000}"/>
    <cellStyle name="s_Manager (2) 3" xfId="2515" xr:uid="{00000000-0005-0000-0000-0000D2090000}"/>
    <cellStyle name="s_Manager (2) 3 2" xfId="2516" xr:uid="{00000000-0005-0000-0000-0000D3090000}"/>
    <cellStyle name="s_Manager (2) 3 2 2" xfId="2517" xr:uid="{00000000-0005-0000-0000-0000D4090000}"/>
    <cellStyle name="s_Manager (2) 3 2 2 2" xfId="2518" xr:uid="{00000000-0005-0000-0000-0000D5090000}"/>
    <cellStyle name="s_Manager (2) 3 2 3" xfId="2519" xr:uid="{00000000-0005-0000-0000-0000D6090000}"/>
    <cellStyle name="s_Manager (2) 3 3" xfId="2520" xr:uid="{00000000-0005-0000-0000-0000D7090000}"/>
    <cellStyle name="s_Manager (2) 3 3 2" xfId="2521" xr:uid="{00000000-0005-0000-0000-0000D8090000}"/>
    <cellStyle name="s_Manager (2) 3 4" xfId="2522" xr:uid="{00000000-0005-0000-0000-0000D9090000}"/>
    <cellStyle name="s_Manager (2) 4" xfId="2523" xr:uid="{00000000-0005-0000-0000-0000DA090000}"/>
    <cellStyle name="s_Manager (2) 4 2" xfId="2524" xr:uid="{00000000-0005-0000-0000-0000DB090000}"/>
    <cellStyle name="s_Manager (2) 4 2 2" xfId="2525" xr:uid="{00000000-0005-0000-0000-0000DC090000}"/>
    <cellStyle name="s_Manager (2) 4 3" xfId="2526" xr:uid="{00000000-0005-0000-0000-0000DD090000}"/>
    <cellStyle name="s_Manager (2) 5" xfId="2527" xr:uid="{00000000-0005-0000-0000-0000DE090000}"/>
    <cellStyle name="s_Manager (2) 5 2" xfId="2528" xr:uid="{00000000-0005-0000-0000-0000DF090000}"/>
    <cellStyle name="s_Manager (2) 6" xfId="2529" xr:uid="{00000000-0005-0000-0000-0000E0090000}"/>
    <cellStyle name="s_Swisscom Current QAS (November 2004 Valuation)" xfId="2530" xr:uid="{00000000-0005-0000-0000-0000E1090000}"/>
    <cellStyle name="s_Tornet QAS (November 2004 Valuation)" xfId="2531" xr:uid="{00000000-0005-0000-0000-0000E2090000}"/>
    <cellStyle name="s_Tornet QAS (November 2004 Valuation) 2" xfId="2532" xr:uid="{00000000-0005-0000-0000-0000E3090000}"/>
    <cellStyle name="Salomon Logo" xfId="2533" xr:uid="{00000000-0005-0000-0000-0000E4090000}"/>
    <cellStyle name="Salomon Logo 2" xfId="2534" xr:uid="{00000000-0005-0000-0000-0000E5090000}"/>
    <cellStyle name="Salomon Logo 2 2" xfId="2535" xr:uid="{00000000-0005-0000-0000-0000E6090000}"/>
    <cellStyle name="Salomon Logo 3" xfId="2536" xr:uid="{00000000-0005-0000-0000-0000E7090000}"/>
    <cellStyle name="SchedGen" xfId="2537" xr:uid="{00000000-0005-0000-0000-0000E8090000}"/>
    <cellStyle name="ScotchRule" xfId="2538" xr:uid="{00000000-0005-0000-0000-0000E9090000}"/>
    <cellStyle name="ScotchRule 2" xfId="2539" xr:uid="{00000000-0005-0000-0000-0000EA090000}"/>
    <cellStyle name="sd" xfId="2540" xr:uid="{00000000-0005-0000-0000-0000EB090000}"/>
    <cellStyle name="sf" xfId="2541" xr:uid="{00000000-0005-0000-0000-0000EC090000}"/>
    <cellStyle name="Shade" xfId="2542" xr:uid="{00000000-0005-0000-0000-0000ED090000}"/>
    <cellStyle name="Shaded" xfId="2543" xr:uid="{00000000-0005-0000-0000-0000EE090000}"/>
    <cellStyle name="Short $" xfId="2544" xr:uid="{00000000-0005-0000-0000-0000EF090000}"/>
    <cellStyle name="ShOut" xfId="2545" xr:uid="{00000000-0005-0000-0000-0000F0090000}"/>
    <cellStyle name="Single Accounting" xfId="2546" xr:uid="{00000000-0005-0000-0000-0000F1090000}"/>
    <cellStyle name="souli" xfId="2547" xr:uid="{00000000-0005-0000-0000-0000F2090000}"/>
    <cellStyle name="souli 2" xfId="2548" xr:uid="{00000000-0005-0000-0000-0000F3090000}"/>
    <cellStyle name="ss" xfId="2549" xr:uid="{00000000-0005-0000-0000-0000F4090000}"/>
    <cellStyle name="SS Col Hdr" xfId="2550" xr:uid="{00000000-0005-0000-0000-0000F5090000}"/>
    <cellStyle name="SS Dim 1 Blank" xfId="2551" xr:uid="{00000000-0005-0000-0000-0000F6090000}"/>
    <cellStyle name="SS Dim 1 Title" xfId="2552" xr:uid="{00000000-0005-0000-0000-0000F7090000}"/>
    <cellStyle name="SS Dim 1 Value" xfId="2553" xr:uid="{00000000-0005-0000-0000-0000F8090000}"/>
    <cellStyle name="SS Dim 2 Blank" xfId="2554" xr:uid="{00000000-0005-0000-0000-0000F9090000}"/>
    <cellStyle name="SS Dim 2 Title" xfId="2555" xr:uid="{00000000-0005-0000-0000-0000FA090000}"/>
    <cellStyle name="SS Dim 2 Value" xfId="2556" xr:uid="{00000000-0005-0000-0000-0000FB090000}"/>
    <cellStyle name="SS Dim 3 Blank" xfId="2557" xr:uid="{00000000-0005-0000-0000-0000FC090000}"/>
    <cellStyle name="SS Dim 3 Title" xfId="2558" xr:uid="{00000000-0005-0000-0000-0000FD090000}"/>
    <cellStyle name="SS Dim 3 Value" xfId="2559" xr:uid="{00000000-0005-0000-0000-0000FE090000}"/>
    <cellStyle name="SS Dim 4 Blank" xfId="2560" xr:uid="{00000000-0005-0000-0000-0000FF090000}"/>
    <cellStyle name="SS Dim 4 Title" xfId="2561" xr:uid="{00000000-0005-0000-0000-0000000A0000}"/>
    <cellStyle name="SS Dim 4 Value" xfId="2562" xr:uid="{00000000-0005-0000-0000-0000010A0000}"/>
    <cellStyle name="SS Dim 5 Blank" xfId="2563" xr:uid="{00000000-0005-0000-0000-0000020A0000}"/>
    <cellStyle name="SS Dim 5 Title" xfId="2564" xr:uid="{00000000-0005-0000-0000-0000030A0000}"/>
    <cellStyle name="SS Dim 5 Value" xfId="2565" xr:uid="{00000000-0005-0000-0000-0000040A0000}"/>
    <cellStyle name="SS Other Measure" xfId="2566" xr:uid="{00000000-0005-0000-0000-0000050A0000}"/>
    <cellStyle name="SS Sum Measure" xfId="2567" xr:uid="{00000000-0005-0000-0000-0000060A0000}"/>
    <cellStyle name="SS Unbound Dim" xfId="2568" xr:uid="{00000000-0005-0000-0000-0000070A0000}"/>
    <cellStyle name="SS WAvg Measure" xfId="2569" xr:uid="{00000000-0005-0000-0000-0000080A0000}"/>
    <cellStyle name="ssp " xfId="2570" xr:uid="{00000000-0005-0000-0000-0000090A0000}"/>
    <cellStyle name="ssp  2" xfId="2571" xr:uid="{00000000-0005-0000-0000-00000A0A0000}"/>
    <cellStyle name="Standaard_Blad1" xfId="2572" xr:uid="{00000000-0005-0000-0000-00000B0A0000}"/>
    <cellStyle name="Standard_Bilanzzuordnung" xfId="2573" xr:uid="{00000000-0005-0000-0000-00000C0A0000}"/>
    <cellStyle name="Stock Price" xfId="2574" xr:uid="{00000000-0005-0000-0000-00000D0A0000}"/>
    <cellStyle name="Stock Price 2" xfId="2575" xr:uid="{00000000-0005-0000-0000-00000E0A0000}"/>
    <cellStyle name="Stock Price 2 2" xfId="2576" xr:uid="{00000000-0005-0000-0000-00000F0A0000}"/>
    <cellStyle name="Stock Price 3" xfId="2577" xr:uid="{00000000-0005-0000-0000-0000100A0000}"/>
    <cellStyle name="Stock Price 3 2" xfId="2578" xr:uid="{00000000-0005-0000-0000-0000110A0000}"/>
    <cellStyle name="Stock Price 4" xfId="2579" xr:uid="{00000000-0005-0000-0000-0000120A0000}"/>
    <cellStyle name="Style 1" xfId="2580" xr:uid="{00000000-0005-0000-0000-0000130A0000}"/>
    <cellStyle name="Style 1 2" xfId="2581" xr:uid="{00000000-0005-0000-0000-0000140A0000}"/>
    <cellStyle name="Style 2" xfId="2582" xr:uid="{00000000-0005-0000-0000-0000150A0000}"/>
    <cellStyle name="Style 2 2" xfId="2583" xr:uid="{00000000-0005-0000-0000-0000160A0000}"/>
    <cellStyle name="Style 22" xfId="2584" xr:uid="{00000000-0005-0000-0000-0000170A0000}"/>
    <cellStyle name="Style 23" xfId="2585" xr:uid="{00000000-0005-0000-0000-0000180A0000}"/>
    <cellStyle name="Style 24" xfId="2586" xr:uid="{00000000-0005-0000-0000-0000190A0000}"/>
    <cellStyle name="su" xfId="2587" xr:uid="{00000000-0005-0000-0000-00001A0A0000}"/>
    <cellStyle name="SubHeading1" xfId="2588" xr:uid="{00000000-0005-0000-0000-00001B0A0000}"/>
    <cellStyle name="Subtitle" xfId="2589" xr:uid="{00000000-0005-0000-0000-00001C0A0000}"/>
    <cellStyle name="Subtitle - No ScotchRule" xfId="2590" xr:uid="{00000000-0005-0000-0000-00001D0A0000}"/>
    <cellStyle name="Subtitle - No ScotchRule 2" xfId="2591" xr:uid="{00000000-0005-0000-0000-00001E0A0000}"/>
    <cellStyle name="Subtotal" xfId="2592" xr:uid="{00000000-0005-0000-0000-00001F0A0000}"/>
    <cellStyle name="Subtotal 2" xfId="2593" xr:uid="{00000000-0005-0000-0000-0000200A0000}"/>
    <cellStyle name="Subtotal 2 2" xfId="2594" xr:uid="{00000000-0005-0000-0000-0000210A0000}"/>
    <cellStyle name="Subtotal 2 2 2" xfId="2595" xr:uid="{00000000-0005-0000-0000-0000220A0000}"/>
    <cellStyle name="Subtotal 2 2 2 2" xfId="2596" xr:uid="{00000000-0005-0000-0000-0000230A0000}"/>
    <cellStyle name="Subtotal 2 2 3" xfId="2597" xr:uid="{00000000-0005-0000-0000-0000240A0000}"/>
    <cellStyle name="Subtotal 2 3" xfId="2598" xr:uid="{00000000-0005-0000-0000-0000250A0000}"/>
    <cellStyle name="Subtotal 2 3 2" xfId="2599" xr:uid="{00000000-0005-0000-0000-0000260A0000}"/>
    <cellStyle name="Subtotal 2 4" xfId="2600" xr:uid="{00000000-0005-0000-0000-0000270A0000}"/>
    <cellStyle name="Subtotal 3" xfId="2601" xr:uid="{00000000-0005-0000-0000-0000280A0000}"/>
    <cellStyle name="Subtotal 3 2" xfId="2602" xr:uid="{00000000-0005-0000-0000-0000290A0000}"/>
    <cellStyle name="Subtotal 3 2 2" xfId="2603" xr:uid="{00000000-0005-0000-0000-00002A0A0000}"/>
    <cellStyle name="Subtotal 3 2 2 2" xfId="2604" xr:uid="{00000000-0005-0000-0000-00002B0A0000}"/>
    <cellStyle name="Subtotal 3 2 3" xfId="2605" xr:uid="{00000000-0005-0000-0000-00002C0A0000}"/>
    <cellStyle name="Subtotal 3 3" xfId="2606" xr:uid="{00000000-0005-0000-0000-00002D0A0000}"/>
    <cellStyle name="Subtotal 3 3 2" xfId="2607" xr:uid="{00000000-0005-0000-0000-00002E0A0000}"/>
    <cellStyle name="Subtotal 3 4" xfId="2608" xr:uid="{00000000-0005-0000-0000-00002F0A0000}"/>
    <cellStyle name="Subtotal 4" xfId="2609" xr:uid="{00000000-0005-0000-0000-0000300A0000}"/>
    <cellStyle name="Subtotal 4 2" xfId="2610" xr:uid="{00000000-0005-0000-0000-0000310A0000}"/>
    <cellStyle name="Subtotal 4 2 2" xfId="2611" xr:uid="{00000000-0005-0000-0000-0000320A0000}"/>
    <cellStyle name="Subtotal 4 3" xfId="2612" xr:uid="{00000000-0005-0000-0000-0000330A0000}"/>
    <cellStyle name="Subtotal 5" xfId="2613" xr:uid="{00000000-0005-0000-0000-0000340A0000}"/>
    <cellStyle name="Subtotal 5 2" xfId="2614" xr:uid="{00000000-0005-0000-0000-0000350A0000}"/>
    <cellStyle name="Subtotal 6" xfId="2615" xr:uid="{00000000-0005-0000-0000-0000360A0000}"/>
    <cellStyle name="sum" xfId="2616" xr:uid="{00000000-0005-0000-0000-0000370A0000}"/>
    <cellStyle name="sum 2" xfId="2617" xr:uid="{00000000-0005-0000-0000-0000380A0000}"/>
    <cellStyle name="sum 2 2" xfId="2618" xr:uid="{00000000-0005-0000-0000-0000390A0000}"/>
    <cellStyle name="sum 2 2 2" xfId="2619" xr:uid="{00000000-0005-0000-0000-00003A0A0000}"/>
    <cellStyle name="sum 2 2 2 2" xfId="2620" xr:uid="{00000000-0005-0000-0000-00003B0A0000}"/>
    <cellStyle name="sum 2 2 3" xfId="2621" xr:uid="{00000000-0005-0000-0000-00003C0A0000}"/>
    <cellStyle name="sum 2 3" xfId="2622" xr:uid="{00000000-0005-0000-0000-00003D0A0000}"/>
    <cellStyle name="sum 2 3 2" xfId="2623" xr:uid="{00000000-0005-0000-0000-00003E0A0000}"/>
    <cellStyle name="sum 2 4" xfId="2624" xr:uid="{00000000-0005-0000-0000-00003F0A0000}"/>
    <cellStyle name="sum 3" xfId="2625" xr:uid="{00000000-0005-0000-0000-0000400A0000}"/>
    <cellStyle name="sum 3 2" xfId="2626" xr:uid="{00000000-0005-0000-0000-0000410A0000}"/>
    <cellStyle name="sum 3 2 2" xfId="2627" xr:uid="{00000000-0005-0000-0000-0000420A0000}"/>
    <cellStyle name="sum 3 2 2 2" xfId="2628" xr:uid="{00000000-0005-0000-0000-0000430A0000}"/>
    <cellStyle name="sum 3 2 3" xfId="2629" xr:uid="{00000000-0005-0000-0000-0000440A0000}"/>
    <cellStyle name="sum 3 3" xfId="2630" xr:uid="{00000000-0005-0000-0000-0000450A0000}"/>
    <cellStyle name="sum 3 3 2" xfId="2631" xr:uid="{00000000-0005-0000-0000-0000460A0000}"/>
    <cellStyle name="sum 3 4" xfId="2632" xr:uid="{00000000-0005-0000-0000-0000470A0000}"/>
    <cellStyle name="sum 4" xfId="2633" xr:uid="{00000000-0005-0000-0000-0000480A0000}"/>
    <cellStyle name="sum 4 2" xfId="2634" xr:uid="{00000000-0005-0000-0000-0000490A0000}"/>
    <cellStyle name="sum 4 2 2" xfId="2635" xr:uid="{00000000-0005-0000-0000-00004A0A0000}"/>
    <cellStyle name="sum 4 3" xfId="2636" xr:uid="{00000000-0005-0000-0000-00004B0A0000}"/>
    <cellStyle name="sum 5" xfId="2637" xr:uid="{00000000-0005-0000-0000-00004C0A0000}"/>
    <cellStyle name="sum 5 2" xfId="2638" xr:uid="{00000000-0005-0000-0000-00004D0A0000}"/>
    <cellStyle name="sum 6" xfId="2639" xr:uid="{00000000-0005-0000-0000-00004E0A0000}"/>
    <cellStyle name="Summary" xfId="2640" xr:uid="{00000000-0005-0000-0000-00004F0A0000}"/>
    <cellStyle name="swisses" xfId="2641" xr:uid="{00000000-0005-0000-0000-0000500A0000}"/>
    <cellStyle name="t" xfId="2642" xr:uid="{00000000-0005-0000-0000-0000510A0000}"/>
    <cellStyle name="t 2" xfId="2643" xr:uid="{00000000-0005-0000-0000-0000520A0000}"/>
    <cellStyle name="t 2 2" xfId="2644" xr:uid="{00000000-0005-0000-0000-0000530A0000}"/>
    <cellStyle name="t 3" xfId="2645" xr:uid="{00000000-0005-0000-0000-0000540A0000}"/>
    <cellStyle name="t_CHARTERHOUSE OPERATING MODEL- Revised July 25" xfId="2646" xr:uid="{00000000-0005-0000-0000-0000550A0000}"/>
    <cellStyle name="t_CHARTERHOUSE OPERATING MODEL- Revised July 25 2" xfId="2647" xr:uid="{00000000-0005-0000-0000-0000560A0000}"/>
    <cellStyle name="t_CHARTERHOUSE OPERATING MODEL- Revised July 25 2 2" xfId="2648" xr:uid="{00000000-0005-0000-0000-0000570A0000}"/>
    <cellStyle name="t_CHARTERHOUSE OPERATING MODEL- Revised July 25 3" xfId="2649" xr:uid="{00000000-0005-0000-0000-0000580A0000}"/>
    <cellStyle name="t_Database" xfId="2650" xr:uid="{00000000-0005-0000-0000-0000590A0000}"/>
    <cellStyle name="t_DCF" xfId="2651" xr:uid="{00000000-0005-0000-0000-00005A0A0000}"/>
    <cellStyle name="t_DCF 2" xfId="2652" xr:uid="{00000000-0005-0000-0000-00005B0A0000}"/>
    <cellStyle name="t_DCF 2 2" xfId="2653" xr:uid="{00000000-0005-0000-0000-00005C0A0000}"/>
    <cellStyle name="t_DCF 3" xfId="2654" xr:uid="{00000000-0005-0000-0000-00005D0A0000}"/>
    <cellStyle name="t_European Valuation Summary Master Update 05.01.11" xfId="2655" xr:uid="{00000000-0005-0000-0000-00005E0A0000}"/>
    <cellStyle name="t_Laurel_Refi_027" xfId="2656" xr:uid="{00000000-0005-0000-0000-00005F0A0000}"/>
    <cellStyle name="t_Macros" xfId="2657" xr:uid="{00000000-0005-0000-0000-0000600A0000}"/>
    <cellStyle name="t_Macros (2)" xfId="2658" xr:uid="{00000000-0005-0000-0000-0000610A0000}"/>
    <cellStyle name="t_Macros (2) 2" xfId="2659" xr:uid="{00000000-0005-0000-0000-0000620A0000}"/>
    <cellStyle name="t_Macros (3)" xfId="2660" xr:uid="{00000000-0005-0000-0000-0000630A0000}"/>
    <cellStyle name="t_Macros (3) 2" xfId="2661" xr:uid="{00000000-0005-0000-0000-0000640A0000}"/>
    <cellStyle name="t_Macros (3) 2 2" xfId="2662" xr:uid="{00000000-0005-0000-0000-0000650A0000}"/>
    <cellStyle name="t_Macros (3) 3" xfId="2663" xr:uid="{00000000-0005-0000-0000-0000660A0000}"/>
    <cellStyle name="t_Macros 10" xfId="2664" xr:uid="{00000000-0005-0000-0000-0000670A0000}"/>
    <cellStyle name="t_Macros 10 2" xfId="2665" xr:uid="{00000000-0005-0000-0000-0000680A0000}"/>
    <cellStyle name="t_Macros 11" xfId="2666" xr:uid="{00000000-0005-0000-0000-0000690A0000}"/>
    <cellStyle name="t_Macros 11 2" xfId="2667" xr:uid="{00000000-0005-0000-0000-00006A0A0000}"/>
    <cellStyle name="t_Macros 12" xfId="2668" xr:uid="{00000000-0005-0000-0000-00006B0A0000}"/>
    <cellStyle name="t_Macros 12 2" xfId="2669" xr:uid="{00000000-0005-0000-0000-00006C0A0000}"/>
    <cellStyle name="t_Macros 13" xfId="2670" xr:uid="{00000000-0005-0000-0000-00006D0A0000}"/>
    <cellStyle name="t_Macros 13 2" xfId="2671" xr:uid="{00000000-0005-0000-0000-00006E0A0000}"/>
    <cellStyle name="t_Macros 14" xfId="2672" xr:uid="{00000000-0005-0000-0000-00006F0A0000}"/>
    <cellStyle name="t_Macros 14 2" xfId="2673" xr:uid="{00000000-0005-0000-0000-0000700A0000}"/>
    <cellStyle name="t_Macros 15" xfId="2674" xr:uid="{00000000-0005-0000-0000-0000710A0000}"/>
    <cellStyle name="t_Macros 15 2" xfId="2675" xr:uid="{00000000-0005-0000-0000-0000720A0000}"/>
    <cellStyle name="t_Macros 16" xfId="2676" xr:uid="{00000000-0005-0000-0000-0000730A0000}"/>
    <cellStyle name="t_Macros 16 2" xfId="2677" xr:uid="{00000000-0005-0000-0000-0000740A0000}"/>
    <cellStyle name="t_Macros 17" xfId="2678" xr:uid="{00000000-0005-0000-0000-0000750A0000}"/>
    <cellStyle name="t_Macros 2" xfId="2679" xr:uid="{00000000-0005-0000-0000-0000760A0000}"/>
    <cellStyle name="t_Macros 2 2" xfId="2680" xr:uid="{00000000-0005-0000-0000-0000770A0000}"/>
    <cellStyle name="t_Macros 3" xfId="2681" xr:uid="{00000000-0005-0000-0000-0000780A0000}"/>
    <cellStyle name="t_Macros 3 2" xfId="2682" xr:uid="{00000000-0005-0000-0000-0000790A0000}"/>
    <cellStyle name="t_Macros 4" xfId="2683" xr:uid="{00000000-0005-0000-0000-00007A0A0000}"/>
    <cellStyle name="t_Macros 4 2" xfId="2684" xr:uid="{00000000-0005-0000-0000-00007B0A0000}"/>
    <cellStyle name="t_Macros 5" xfId="2685" xr:uid="{00000000-0005-0000-0000-00007C0A0000}"/>
    <cellStyle name="t_Macros 5 2" xfId="2686" xr:uid="{00000000-0005-0000-0000-00007D0A0000}"/>
    <cellStyle name="t_Macros 6" xfId="2687" xr:uid="{00000000-0005-0000-0000-00007E0A0000}"/>
    <cellStyle name="t_Macros 6 2" xfId="2688" xr:uid="{00000000-0005-0000-0000-00007F0A0000}"/>
    <cellStyle name="t_Macros 7" xfId="2689" xr:uid="{00000000-0005-0000-0000-0000800A0000}"/>
    <cellStyle name="t_Macros 7 2" xfId="2690" xr:uid="{00000000-0005-0000-0000-0000810A0000}"/>
    <cellStyle name="t_Macros 8" xfId="2691" xr:uid="{00000000-0005-0000-0000-0000820A0000}"/>
    <cellStyle name="t_Macros 8 2" xfId="2692" xr:uid="{00000000-0005-0000-0000-0000830A0000}"/>
    <cellStyle name="t_Macros 9" xfId="2693" xr:uid="{00000000-0005-0000-0000-0000840A0000}"/>
    <cellStyle name="t_Macros 9 2" xfId="2694" xr:uid="{00000000-0005-0000-0000-0000850A0000}"/>
    <cellStyle name="t_Macros_1" xfId="2695" xr:uid="{00000000-0005-0000-0000-0000860A0000}"/>
    <cellStyle name="t_Macros_1 2" xfId="2696" xr:uid="{00000000-0005-0000-0000-0000870A0000}"/>
    <cellStyle name="t_Manager" xfId="2697" xr:uid="{00000000-0005-0000-0000-0000880A0000}"/>
    <cellStyle name="t_Manager (2)" xfId="2698" xr:uid="{00000000-0005-0000-0000-0000890A0000}"/>
    <cellStyle name="t_Manager (2) 2" xfId="2699" xr:uid="{00000000-0005-0000-0000-00008A0A0000}"/>
    <cellStyle name="t_Manager (2)_1" xfId="2700" xr:uid="{00000000-0005-0000-0000-00008B0A0000}"/>
    <cellStyle name="t_Manager (2)_1 2" xfId="2701" xr:uid="{00000000-0005-0000-0000-00008C0A0000}"/>
    <cellStyle name="t_Manager (2)_1 2 2" xfId="2702" xr:uid="{00000000-0005-0000-0000-00008D0A0000}"/>
    <cellStyle name="t_Manager (2)_1 3" xfId="2703" xr:uid="{00000000-0005-0000-0000-00008E0A0000}"/>
    <cellStyle name="t_Manager 10" xfId="2704" xr:uid="{00000000-0005-0000-0000-00008F0A0000}"/>
    <cellStyle name="t_Manager 10 2" xfId="2705" xr:uid="{00000000-0005-0000-0000-0000900A0000}"/>
    <cellStyle name="t_Manager 11" xfId="2706" xr:uid="{00000000-0005-0000-0000-0000910A0000}"/>
    <cellStyle name="t_Manager 11 2" xfId="2707" xr:uid="{00000000-0005-0000-0000-0000920A0000}"/>
    <cellStyle name="t_Manager 12" xfId="2708" xr:uid="{00000000-0005-0000-0000-0000930A0000}"/>
    <cellStyle name="t_Manager 12 2" xfId="2709" xr:uid="{00000000-0005-0000-0000-0000940A0000}"/>
    <cellStyle name="t_Manager 13" xfId="2710" xr:uid="{00000000-0005-0000-0000-0000950A0000}"/>
    <cellStyle name="t_Manager 13 2" xfId="2711" xr:uid="{00000000-0005-0000-0000-0000960A0000}"/>
    <cellStyle name="t_Manager 14" xfId="2712" xr:uid="{00000000-0005-0000-0000-0000970A0000}"/>
    <cellStyle name="t_Manager 14 2" xfId="2713" xr:uid="{00000000-0005-0000-0000-0000980A0000}"/>
    <cellStyle name="t_Manager 15" xfId="2714" xr:uid="{00000000-0005-0000-0000-0000990A0000}"/>
    <cellStyle name="t_Manager 15 2" xfId="2715" xr:uid="{00000000-0005-0000-0000-00009A0A0000}"/>
    <cellStyle name="t_Manager 16" xfId="2716" xr:uid="{00000000-0005-0000-0000-00009B0A0000}"/>
    <cellStyle name="t_Manager 16 2" xfId="2717" xr:uid="{00000000-0005-0000-0000-00009C0A0000}"/>
    <cellStyle name="t_Manager 17" xfId="2718" xr:uid="{00000000-0005-0000-0000-00009D0A0000}"/>
    <cellStyle name="t_Manager 2" xfId="2719" xr:uid="{00000000-0005-0000-0000-00009E0A0000}"/>
    <cellStyle name="t_Manager 2 2" xfId="2720" xr:uid="{00000000-0005-0000-0000-00009F0A0000}"/>
    <cellStyle name="t_Manager 3" xfId="2721" xr:uid="{00000000-0005-0000-0000-0000A00A0000}"/>
    <cellStyle name="t_Manager 3 2" xfId="2722" xr:uid="{00000000-0005-0000-0000-0000A10A0000}"/>
    <cellStyle name="t_Manager 4" xfId="2723" xr:uid="{00000000-0005-0000-0000-0000A20A0000}"/>
    <cellStyle name="t_Manager 4 2" xfId="2724" xr:uid="{00000000-0005-0000-0000-0000A30A0000}"/>
    <cellStyle name="t_Manager 5" xfId="2725" xr:uid="{00000000-0005-0000-0000-0000A40A0000}"/>
    <cellStyle name="t_Manager 5 2" xfId="2726" xr:uid="{00000000-0005-0000-0000-0000A50A0000}"/>
    <cellStyle name="t_Manager 6" xfId="2727" xr:uid="{00000000-0005-0000-0000-0000A60A0000}"/>
    <cellStyle name="t_Manager 6 2" xfId="2728" xr:uid="{00000000-0005-0000-0000-0000A70A0000}"/>
    <cellStyle name="t_Manager 7" xfId="2729" xr:uid="{00000000-0005-0000-0000-0000A80A0000}"/>
    <cellStyle name="t_Manager 7 2" xfId="2730" xr:uid="{00000000-0005-0000-0000-0000A90A0000}"/>
    <cellStyle name="t_Manager 8" xfId="2731" xr:uid="{00000000-0005-0000-0000-0000AA0A0000}"/>
    <cellStyle name="t_Manager 8 2" xfId="2732" xr:uid="{00000000-0005-0000-0000-0000AB0A0000}"/>
    <cellStyle name="t_Manager 9" xfId="2733" xr:uid="{00000000-0005-0000-0000-0000AC0A0000}"/>
    <cellStyle name="t_Manager 9 2" xfId="2734" xr:uid="{00000000-0005-0000-0000-0000AD0A0000}"/>
    <cellStyle name="t_model for lehman 19jul02" xfId="2735" xr:uid="{00000000-0005-0000-0000-0000AE0A0000}"/>
    <cellStyle name="t_model for lehman 19jul02 2" xfId="2736" xr:uid="{00000000-0005-0000-0000-0000AF0A0000}"/>
    <cellStyle name="t_model for lehman 19jul02 2 2" xfId="2737" xr:uid="{00000000-0005-0000-0000-0000B00A0000}"/>
    <cellStyle name="t_model for lehman 19jul02 3" xfId="2738" xr:uid="{00000000-0005-0000-0000-0000B10A0000}"/>
    <cellStyle name="t_Revised Downside Case 25 July" xfId="2739" xr:uid="{00000000-0005-0000-0000-0000B20A0000}"/>
    <cellStyle name="t_Revised Downside Case 25 July 2" xfId="2740" xr:uid="{00000000-0005-0000-0000-0000B30A0000}"/>
    <cellStyle name="t_Revised Downside Case 25 July 2 2" xfId="2741" xr:uid="{00000000-0005-0000-0000-0000B40A0000}"/>
    <cellStyle name="t_Revised Downside Case 25 July 3" xfId="2742" xr:uid="{00000000-0005-0000-0000-0000B50A0000}"/>
    <cellStyle name="t_Sheet1" xfId="2743" xr:uid="{00000000-0005-0000-0000-0000B60A0000}"/>
    <cellStyle name="t_Sheet1 2" xfId="2744" xr:uid="{00000000-0005-0000-0000-0000B70A0000}"/>
    <cellStyle name="t_Swisscom Current QAS (November 2004 Valuation)" xfId="2745" xr:uid="{00000000-0005-0000-0000-0000B80A0000}"/>
    <cellStyle name="t_Swisscom Current QAS (November 2004 Valuation) 2" xfId="2746" xr:uid="{00000000-0005-0000-0000-0000B90A0000}"/>
    <cellStyle name="t_Swisscom Current QAS (November 2004 Valuation) 2 2" xfId="2747" xr:uid="{00000000-0005-0000-0000-0000BA0A0000}"/>
    <cellStyle name="t_Swisscom Current QAS (November 2004 Valuation) 3" xfId="2748" xr:uid="{00000000-0005-0000-0000-0000BB0A0000}"/>
    <cellStyle name="t_Tornet QAS (November 2004 Valuation)" xfId="2749" xr:uid="{00000000-0005-0000-0000-0000BC0A0000}"/>
    <cellStyle name="t_Valuation" xfId="2750" xr:uid="{00000000-0005-0000-0000-0000BD0A0000}"/>
    <cellStyle name="t_Valuation 2" xfId="2751" xr:uid="{00000000-0005-0000-0000-0000BE0A0000}"/>
    <cellStyle name="t1" xfId="2752" xr:uid="{00000000-0005-0000-0000-0000BF0A0000}"/>
    <cellStyle name="Table  - Style6" xfId="2753" xr:uid="{00000000-0005-0000-0000-0000C00A0000}"/>
    <cellStyle name="Table  - Style6 2" xfId="2754" xr:uid="{00000000-0005-0000-0000-0000C10A0000}"/>
    <cellStyle name="Table  - Style6 2 2" xfId="2755" xr:uid="{00000000-0005-0000-0000-0000C20A0000}"/>
    <cellStyle name="Table  - Style6 2 2 2" xfId="2756" xr:uid="{00000000-0005-0000-0000-0000C30A0000}"/>
    <cellStyle name="Table  - Style6 2 3" xfId="2757" xr:uid="{00000000-0005-0000-0000-0000C40A0000}"/>
    <cellStyle name="Table  - Style6 3" xfId="2758" xr:uid="{00000000-0005-0000-0000-0000C50A0000}"/>
    <cellStyle name="Table  - Style6 3 2" xfId="2759" xr:uid="{00000000-0005-0000-0000-0000C60A0000}"/>
    <cellStyle name="Table  - Style6 4" xfId="2760" xr:uid="{00000000-0005-0000-0000-0000C70A0000}"/>
    <cellStyle name="Table (%)" xfId="2761" xr:uid="{00000000-0005-0000-0000-0000C80A0000}"/>
    <cellStyle name="Table (%) 2" xfId="2762" xr:uid="{00000000-0005-0000-0000-0000C90A0000}"/>
    <cellStyle name="Table (%) 2 2" xfId="2763" xr:uid="{00000000-0005-0000-0000-0000CA0A0000}"/>
    <cellStyle name="Table (%) 3" xfId="2764" xr:uid="{00000000-0005-0000-0000-0000CB0A0000}"/>
    <cellStyle name="Table (%) 3 2" xfId="2765" xr:uid="{00000000-0005-0000-0000-0000CC0A0000}"/>
    <cellStyle name="Table (0,000)" xfId="2766" xr:uid="{00000000-0005-0000-0000-0000CD0A0000}"/>
    <cellStyle name="Table (0,000) 2" xfId="2767" xr:uid="{00000000-0005-0000-0000-0000CE0A0000}"/>
    <cellStyle name="Table (0,000) 2 2" xfId="2768" xr:uid="{00000000-0005-0000-0000-0000CF0A0000}"/>
    <cellStyle name="Table (0,000) 3" xfId="2769" xr:uid="{00000000-0005-0000-0000-0000D00A0000}"/>
    <cellStyle name="Table (0,000) 3 2" xfId="2770" xr:uid="{00000000-0005-0000-0000-0000D10A0000}"/>
    <cellStyle name="Table (0.00)" xfId="2771" xr:uid="{00000000-0005-0000-0000-0000D20A0000}"/>
    <cellStyle name="Table (0.00) 2" xfId="2772" xr:uid="{00000000-0005-0000-0000-0000D30A0000}"/>
    <cellStyle name="Table (0.00) 2 2" xfId="2773" xr:uid="{00000000-0005-0000-0000-0000D40A0000}"/>
    <cellStyle name="Table (0.00) 3" xfId="2774" xr:uid="{00000000-0005-0000-0000-0000D50A0000}"/>
    <cellStyle name="Table (0.00) 3 2" xfId="2775" xr:uid="{00000000-0005-0000-0000-0000D60A0000}"/>
    <cellStyle name="Table (0.000)" xfId="2776" xr:uid="{00000000-0005-0000-0000-0000D70A0000}"/>
    <cellStyle name="Table (0.000) 2" xfId="2777" xr:uid="{00000000-0005-0000-0000-0000D80A0000}"/>
    <cellStyle name="Table (0.000) 2 2" xfId="2778" xr:uid="{00000000-0005-0000-0000-0000D90A0000}"/>
    <cellStyle name="Table (0.000) 3" xfId="2779" xr:uid="{00000000-0005-0000-0000-0000DA0A0000}"/>
    <cellStyle name="Table (0.000) 3 2" xfId="2780" xr:uid="{00000000-0005-0000-0000-0000DB0A0000}"/>
    <cellStyle name="Table Col Head" xfId="2781" xr:uid="{00000000-0005-0000-0000-0000DC0A0000}"/>
    <cellStyle name="table column heading" xfId="2782" xr:uid="{00000000-0005-0000-0000-0000DD0A0000}"/>
    <cellStyle name="Table Head" xfId="2783" xr:uid="{00000000-0005-0000-0000-0000DE0A0000}"/>
    <cellStyle name="Table Head Aligned" xfId="2784" xr:uid="{00000000-0005-0000-0000-0000DF0A0000}"/>
    <cellStyle name="Table Head Aligned 2" xfId="2785" xr:uid="{00000000-0005-0000-0000-0000E00A0000}"/>
    <cellStyle name="Table Head Aligned 2 2" xfId="2786" xr:uid="{00000000-0005-0000-0000-0000E10A0000}"/>
    <cellStyle name="Table Head Aligned 3" xfId="2787" xr:uid="{00000000-0005-0000-0000-0000E20A0000}"/>
    <cellStyle name="Table Head Blue" xfId="2788" xr:uid="{00000000-0005-0000-0000-0000E30A0000}"/>
    <cellStyle name="Table Head Green" xfId="2789" xr:uid="{00000000-0005-0000-0000-0000E40A0000}"/>
    <cellStyle name="Table Head Green 2" xfId="2790" xr:uid="{00000000-0005-0000-0000-0000E50A0000}"/>
    <cellStyle name="Table Head Green 2 2" xfId="2791" xr:uid="{00000000-0005-0000-0000-0000E60A0000}"/>
    <cellStyle name="Table Head Green 3" xfId="2792" xr:uid="{00000000-0005-0000-0000-0000E70A0000}"/>
    <cellStyle name="Table Head_1g conso3" xfId="2793" xr:uid="{00000000-0005-0000-0000-0000E80A0000}"/>
    <cellStyle name="Table Sub Head" xfId="2794" xr:uid="{00000000-0005-0000-0000-0000E90A0000}"/>
    <cellStyle name="Table Sub Head 2" xfId="2795" xr:uid="{00000000-0005-0000-0000-0000EA0A0000}"/>
    <cellStyle name="Table Text" xfId="2796" xr:uid="{00000000-0005-0000-0000-0000EB0A0000}"/>
    <cellStyle name="Table Title" xfId="2797" xr:uid="{00000000-0005-0000-0000-0000EC0A0000}"/>
    <cellStyle name="Table Units" xfId="2798" xr:uid="{00000000-0005-0000-0000-0000ED0A0000}"/>
    <cellStyle name="Table_Header" xfId="2799" xr:uid="{00000000-0005-0000-0000-0000EE0A0000}"/>
    <cellStyle name="TableBase" xfId="2800" xr:uid="{00000000-0005-0000-0000-0000EF0A0000}"/>
    <cellStyle name="TableBase 2" xfId="2801" xr:uid="{00000000-0005-0000-0000-0000F00A0000}"/>
    <cellStyle name="TableBase 2 2" xfId="2802" xr:uid="{00000000-0005-0000-0000-0000F10A0000}"/>
    <cellStyle name="TableBase 2 2 2" xfId="2803" xr:uid="{00000000-0005-0000-0000-0000F20A0000}"/>
    <cellStyle name="TableBase 2 3" xfId="2804" xr:uid="{00000000-0005-0000-0000-0000F30A0000}"/>
    <cellStyle name="TableBase 3" xfId="2805" xr:uid="{00000000-0005-0000-0000-0000F40A0000}"/>
    <cellStyle name="TableBase 3 2" xfId="2806" xr:uid="{00000000-0005-0000-0000-0000F50A0000}"/>
    <cellStyle name="TableBase 3 2 2" xfId="2807" xr:uid="{00000000-0005-0000-0000-0000F60A0000}"/>
    <cellStyle name="TableBase 3 3" xfId="2808" xr:uid="{00000000-0005-0000-0000-0000F70A0000}"/>
    <cellStyle name="TableBase 4" xfId="2809" xr:uid="{00000000-0005-0000-0000-0000F80A0000}"/>
    <cellStyle name="TableBase 4 2" xfId="2810" xr:uid="{00000000-0005-0000-0000-0000F90A0000}"/>
    <cellStyle name="TableBase 5" xfId="2811" xr:uid="{00000000-0005-0000-0000-0000FA0A0000}"/>
    <cellStyle name="TableColumnHeading" xfId="2812" xr:uid="{00000000-0005-0000-0000-0000FB0A0000}"/>
    <cellStyle name="TableFooter" xfId="2813" xr:uid="{00000000-0005-0000-0000-0000FC0A0000}"/>
    <cellStyle name="TableFooter 2" xfId="2814" xr:uid="{00000000-0005-0000-0000-0000FD0A0000}"/>
    <cellStyle name="TableFooter 2 2" xfId="2815" xr:uid="{00000000-0005-0000-0000-0000FE0A0000}"/>
    <cellStyle name="TableFooter 3" xfId="2816" xr:uid="{00000000-0005-0000-0000-0000FF0A0000}"/>
    <cellStyle name="TableHead" xfId="2817" xr:uid="{00000000-0005-0000-0000-0000000B0000}"/>
    <cellStyle name="TableIndent" xfId="2818" xr:uid="{00000000-0005-0000-0000-0000010B0000}"/>
    <cellStyle name="TableSubTitleItalic" xfId="2819" xr:uid="{00000000-0005-0000-0000-0000020B0000}"/>
    <cellStyle name="TableText" xfId="2820" xr:uid="{00000000-0005-0000-0000-0000030B0000}"/>
    <cellStyle name="TableTitle" xfId="2821" xr:uid="{00000000-0005-0000-0000-0000040B0000}"/>
    <cellStyle name="Text" xfId="2822" xr:uid="{00000000-0005-0000-0000-0000050B0000}"/>
    <cellStyle name="Text [3]" xfId="2823" xr:uid="{00000000-0005-0000-0000-0000060B0000}"/>
    <cellStyle name="Text [5]" xfId="2824" xr:uid="{00000000-0005-0000-0000-0000070B0000}"/>
    <cellStyle name="Text 1" xfId="2825" xr:uid="{00000000-0005-0000-0000-0000080B0000}"/>
    <cellStyle name="Text Head 1" xfId="2826" xr:uid="{00000000-0005-0000-0000-0000090B0000}"/>
    <cellStyle name="Text Indent A" xfId="2827" xr:uid="{00000000-0005-0000-0000-00000A0B0000}"/>
    <cellStyle name="Text Indent B" xfId="2828" xr:uid="{00000000-0005-0000-0000-00000B0B0000}"/>
    <cellStyle name="Text Indent B 2" xfId="2829" xr:uid="{00000000-0005-0000-0000-00000C0B0000}"/>
    <cellStyle name="Text Indent C" xfId="2830" xr:uid="{00000000-0005-0000-0000-00000D0B0000}"/>
    <cellStyle name="Text Indent C 2" xfId="2831" xr:uid="{00000000-0005-0000-0000-00000E0B0000}"/>
    <cellStyle name="Text Wrap" xfId="2832" xr:uid="{00000000-0005-0000-0000-00000F0B0000}"/>
    <cellStyle name="Text Wrap 2" xfId="2833" xr:uid="{00000000-0005-0000-0000-0000100B0000}"/>
    <cellStyle name="tg" xfId="2834" xr:uid="{00000000-0005-0000-0000-0000110B0000}"/>
    <cellStyle name="tg 2" xfId="2835" xr:uid="{00000000-0005-0000-0000-0000120B0000}"/>
    <cellStyle name="tg 2 2" xfId="2836" xr:uid="{00000000-0005-0000-0000-0000130B0000}"/>
    <cellStyle name="tg 3" xfId="2837" xr:uid="{00000000-0005-0000-0000-0000140B0000}"/>
    <cellStyle name="ti" xfId="2838" xr:uid="{00000000-0005-0000-0000-0000150B0000}"/>
    <cellStyle name="ti 2" xfId="2839" xr:uid="{00000000-0005-0000-0000-0000160B0000}"/>
    <cellStyle name="ti 2 2" xfId="2840" xr:uid="{00000000-0005-0000-0000-0000170B0000}"/>
    <cellStyle name="ti 3" xfId="2841" xr:uid="{00000000-0005-0000-0000-0000180B0000}"/>
    <cellStyle name="Time" xfId="2842" xr:uid="{00000000-0005-0000-0000-0000190B0000}"/>
    <cellStyle name="Times [2]" xfId="2843" xr:uid="{00000000-0005-0000-0000-00001A0B0000}"/>
    <cellStyle name="Times 10" xfId="2844" xr:uid="{00000000-0005-0000-0000-00001B0B0000}"/>
    <cellStyle name="Times 10 2" xfId="2845" xr:uid="{00000000-0005-0000-0000-00001C0B0000}"/>
    <cellStyle name="Times 12" xfId="2846" xr:uid="{00000000-0005-0000-0000-00001D0B0000}"/>
    <cellStyle name="Times 12 2" xfId="2847" xr:uid="{00000000-0005-0000-0000-00001E0B0000}"/>
    <cellStyle name="Times New Roman" xfId="2848" xr:uid="{00000000-0005-0000-0000-00001F0B0000}"/>
    <cellStyle name="tit" xfId="2849" xr:uid="{00000000-0005-0000-0000-0000200B0000}"/>
    <cellStyle name="tit 2" xfId="2850" xr:uid="{00000000-0005-0000-0000-0000210B0000}"/>
    <cellStyle name="tit 2 2" xfId="2851" xr:uid="{00000000-0005-0000-0000-0000220B0000}"/>
    <cellStyle name="tit 3" xfId="2852" xr:uid="{00000000-0005-0000-0000-0000230B0000}"/>
    <cellStyle name="Title  - Style1" xfId="2853" xr:uid="{00000000-0005-0000-0000-0000240B0000}"/>
    <cellStyle name="Title - No ScotchRule" xfId="2854" xr:uid="{00000000-0005-0000-0000-0000250B0000}"/>
    <cellStyle name="Title - No ScotchRule 2" xfId="2855" xr:uid="{00000000-0005-0000-0000-0000260B0000}"/>
    <cellStyle name="Title - PROJECT" xfId="2856" xr:uid="{00000000-0005-0000-0000-0000270B0000}"/>
    <cellStyle name="Title - Underline" xfId="2857" xr:uid="{00000000-0005-0000-0000-0000280B0000}"/>
    <cellStyle name="Title 2" xfId="91" xr:uid="{00000000-0005-0000-0000-0000290B0000}"/>
    <cellStyle name="Title 3" xfId="2858" xr:uid="{00000000-0005-0000-0000-00002A0B0000}"/>
    <cellStyle name="Title 4" xfId="2859" xr:uid="{00000000-0005-0000-0000-00002B0B0000}"/>
    <cellStyle name="Title 5" xfId="2860" xr:uid="{00000000-0005-0000-0000-00002C0B0000}"/>
    <cellStyle name="Title10" xfId="2861" xr:uid="{00000000-0005-0000-0000-00002D0B0000}"/>
    <cellStyle name="Title2" xfId="2862" xr:uid="{00000000-0005-0000-0000-00002E0B0000}"/>
    <cellStyle name="Title2 2" xfId="2863" xr:uid="{00000000-0005-0000-0000-00002F0B0000}"/>
    <cellStyle name="Title2 2 2" xfId="2864" xr:uid="{00000000-0005-0000-0000-0000300B0000}"/>
    <cellStyle name="Title2 2 2 2" xfId="2865" xr:uid="{00000000-0005-0000-0000-0000310B0000}"/>
    <cellStyle name="Title2 2 3" xfId="2866" xr:uid="{00000000-0005-0000-0000-0000320B0000}"/>
    <cellStyle name="Title2 3" xfId="2867" xr:uid="{00000000-0005-0000-0000-0000330B0000}"/>
    <cellStyle name="Title2 3 2" xfId="2868" xr:uid="{00000000-0005-0000-0000-0000340B0000}"/>
    <cellStyle name="Title2 4" xfId="2869" xr:uid="{00000000-0005-0000-0000-0000350B0000}"/>
    <cellStyle name="Title8" xfId="2870" xr:uid="{00000000-0005-0000-0000-0000360B0000}"/>
    <cellStyle name="Title8Left" xfId="2871" xr:uid="{00000000-0005-0000-0000-0000370B0000}"/>
    <cellStyle name="TitleCenter" xfId="2872" xr:uid="{00000000-0005-0000-0000-0000380B0000}"/>
    <cellStyle name="Titles" xfId="2873" xr:uid="{00000000-0005-0000-0000-0000390B0000}"/>
    <cellStyle name="Titles - Col. Headings" xfId="2874" xr:uid="{00000000-0005-0000-0000-00003A0B0000}"/>
    <cellStyle name="Titles - Other" xfId="2875" xr:uid="{00000000-0005-0000-0000-00003B0B0000}"/>
    <cellStyle name="Top_$" xfId="2876" xr:uid="{00000000-0005-0000-0000-00003C0B0000}"/>
    <cellStyle name="topline" xfId="2877" xr:uid="{00000000-0005-0000-0000-00003D0B0000}"/>
    <cellStyle name="Total 2" xfId="92" xr:uid="{00000000-0005-0000-0000-00003E0B0000}"/>
    <cellStyle name="Total 2 2" xfId="2878" xr:uid="{00000000-0005-0000-0000-00003F0B0000}"/>
    <cellStyle name="Total 2 3" xfId="2879" xr:uid="{00000000-0005-0000-0000-0000400B0000}"/>
    <cellStyle name="Total 2 4" xfId="2880" xr:uid="{00000000-0005-0000-0000-0000410B0000}"/>
    <cellStyle name="Total 2 4 2" xfId="2881" xr:uid="{00000000-0005-0000-0000-0000420B0000}"/>
    <cellStyle name="Total 3" xfId="2882" xr:uid="{00000000-0005-0000-0000-0000430B0000}"/>
    <cellStyle name="Total 3 2" xfId="2883" xr:uid="{00000000-0005-0000-0000-0000440B0000}"/>
    <cellStyle name="Total 3 3" xfId="2884" xr:uid="{00000000-0005-0000-0000-0000450B0000}"/>
    <cellStyle name="Total 3 3 2" xfId="2885" xr:uid="{00000000-0005-0000-0000-0000460B0000}"/>
    <cellStyle name="Total 3 4" xfId="2886" xr:uid="{00000000-0005-0000-0000-0000470B0000}"/>
    <cellStyle name="Total 4" xfId="2887" xr:uid="{00000000-0005-0000-0000-0000480B0000}"/>
    <cellStyle name="Total 4 2" xfId="2888" xr:uid="{00000000-0005-0000-0000-0000490B0000}"/>
    <cellStyle name="Total 4 3" xfId="2889" xr:uid="{00000000-0005-0000-0000-00004A0B0000}"/>
    <cellStyle name="Total 4 3 2" xfId="2890" xr:uid="{00000000-0005-0000-0000-00004B0B0000}"/>
    <cellStyle name="Total 4 4" xfId="2891" xr:uid="{00000000-0005-0000-0000-00004C0B0000}"/>
    <cellStyle name="Total 5" xfId="2892" xr:uid="{00000000-0005-0000-0000-00004D0B0000}"/>
    <cellStyle name="Total 5 2" xfId="2893" xr:uid="{00000000-0005-0000-0000-00004E0B0000}"/>
    <cellStyle name="Total 5 2 2" xfId="2894" xr:uid="{00000000-0005-0000-0000-00004F0B0000}"/>
    <cellStyle name="Total 5 3" xfId="2895" xr:uid="{00000000-0005-0000-0000-0000500B0000}"/>
    <cellStyle name="Total 6" xfId="2896" xr:uid="{00000000-0005-0000-0000-0000510B0000}"/>
    <cellStyle name="Total2" xfId="2897" xr:uid="{00000000-0005-0000-0000-0000520B0000}"/>
    <cellStyle name="TotCol - Style5" xfId="2898" xr:uid="{00000000-0005-0000-0000-0000530B0000}"/>
    <cellStyle name="TotRow - Style4" xfId="2899" xr:uid="{00000000-0005-0000-0000-0000540B0000}"/>
    <cellStyle name="TotRow - Style4 2" xfId="2900" xr:uid="{00000000-0005-0000-0000-0000550B0000}"/>
    <cellStyle name="TotRow - Style4 2 2" xfId="2901" xr:uid="{00000000-0005-0000-0000-0000560B0000}"/>
    <cellStyle name="TotRow - Style4 2 2 2" xfId="2902" xr:uid="{00000000-0005-0000-0000-0000570B0000}"/>
    <cellStyle name="TotRow - Style4 2 3" xfId="2903" xr:uid="{00000000-0005-0000-0000-0000580B0000}"/>
    <cellStyle name="TotRow - Style4 3" xfId="2904" xr:uid="{00000000-0005-0000-0000-0000590B0000}"/>
    <cellStyle name="TotRow - Style4 3 2" xfId="2905" xr:uid="{00000000-0005-0000-0000-00005A0B0000}"/>
    <cellStyle name="TotRow - Style4 4" xfId="2906" xr:uid="{00000000-0005-0000-0000-00005B0B0000}"/>
    <cellStyle name="TransVal" xfId="2907" xr:uid="{00000000-0005-0000-0000-00005C0B0000}"/>
    <cellStyle name="tt" xfId="2908" xr:uid="{00000000-0005-0000-0000-00005D0B0000}"/>
    <cellStyle name="u" xfId="2909" xr:uid="{00000000-0005-0000-0000-00005E0B0000}"/>
    <cellStyle name="u_Macros" xfId="2910" xr:uid="{00000000-0005-0000-0000-00005F0B0000}"/>
    <cellStyle name="u_Macros (2)" xfId="2911" xr:uid="{00000000-0005-0000-0000-0000600B0000}"/>
    <cellStyle name="u_Manager (2)" xfId="2912" xr:uid="{00000000-0005-0000-0000-0000610B0000}"/>
    <cellStyle name="Undefiniert" xfId="2913" xr:uid="{00000000-0005-0000-0000-0000620B0000}"/>
    <cellStyle name="Underline_Double" xfId="2914" xr:uid="{00000000-0005-0000-0000-0000630B0000}"/>
    <cellStyle name="Upload Only" xfId="2915" xr:uid="{00000000-0005-0000-0000-0000640B0000}"/>
    <cellStyle name="Validation" xfId="2916" xr:uid="{00000000-0005-0000-0000-0000650B0000}"/>
    <cellStyle name="Valuta (0)_affitto_a_terzi" xfId="2917" xr:uid="{00000000-0005-0000-0000-0000660B0000}"/>
    <cellStyle name="Valuta_affitto_a_terzi" xfId="2918" xr:uid="{00000000-0005-0000-0000-0000670B0000}"/>
    <cellStyle name="Vertical" xfId="2919" xr:uid="{00000000-0005-0000-0000-0000680B0000}"/>
    <cellStyle name="Vertical 2" xfId="2920" xr:uid="{00000000-0005-0000-0000-0000690B0000}"/>
    <cellStyle name="VO" xfId="2921" xr:uid="{00000000-0005-0000-0000-00006A0B0000}"/>
    <cellStyle name="Währung [0]_laroux" xfId="2922" xr:uid="{00000000-0005-0000-0000-00006B0B0000}"/>
    <cellStyle name="Währung_laroux" xfId="2923" xr:uid="{00000000-0005-0000-0000-00006C0B0000}"/>
    <cellStyle name="Warning Text 2" xfId="93" xr:uid="{00000000-0005-0000-0000-00006D0B0000}"/>
    <cellStyle name="Warning Text 2 2" xfId="2924" xr:uid="{00000000-0005-0000-0000-00006E0B0000}"/>
    <cellStyle name="Warning Text 3" xfId="2925" xr:uid="{00000000-0005-0000-0000-00006F0B0000}"/>
    <cellStyle name="Warning Text 4" xfId="2926" xr:uid="{00000000-0005-0000-0000-0000700B0000}"/>
    <cellStyle name="Warning Text 5" xfId="2927" xr:uid="{00000000-0005-0000-0000-0000710B0000}"/>
    <cellStyle name="WhiteCells" xfId="2928" xr:uid="{00000000-0005-0000-0000-0000720B0000}"/>
    <cellStyle name="WhiteCells 2" xfId="2929" xr:uid="{00000000-0005-0000-0000-0000730B0000}"/>
    <cellStyle name="WhitePattern" xfId="2930" xr:uid="{00000000-0005-0000-0000-0000740B0000}"/>
    <cellStyle name="WhitePattern1" xfId="2931" xr:uid="{00000000-0005-0000-0000-0000750B0000}"/>
    <cellStyle name="WhitePattern1 2" xfId="2932" xr:uid="{00000000-0005-0000-0000-0000760B0000}"/>
    <cellStyle name="WhitePattern1 2 2" xfId="2933" xr:uid="{00000000-0005-0000-0000-0000770B0000}"/>
    <cellStyle name="WhitePattern1 2 2 2" xfId="2934" xr:uid="{00000000-0005-0000-0000-0000780B0000}"/>
    <cellStyle name="WhitePattern1 2 3" xfId="2935" xr:uid="{00000000-0005-0000-0000-0000790B0000}"/>
    <cellStyle name="WhitePattern1 3" xfId="2936" xr:uid="{00000000-0005-0000-0000-00007A0B0000}"/>
    <cellStyle name="WhitePattern1 3 2" xfId="2937" xr:uid="{00000000-0005-0000-0000-00007B0B0000}"/>
    <cellStyle name="WhitePattern1 3 2 2" xfId="2938" xr:uid="{00000000-0005-0000-0000-00007C0B0000}"/>
    <cellStyle name="WhitePattern1 3 3" xfId="2939" xr:uid="{00000000-0005-0000-0000-00007D0B0000}"/>
    <cellStyle name="WhitePattern1 4" xfId="2940" xr:uid="{00000000-0005-0000-0000-00007E0B0000}"/>
    <cellStyle name="WhitePattern1 4 2" xfId="2941" xr:uid="{00000000-0005-0000-0000-00007F0B0000}"/>
    <cellStyle name="WhitePattern1 5" xfId="2942" xr:uid="{00000000-0005-0000-0000-0000800B0000}"/>
    <cellStyle name="WhiteText" xfId="2943" xr:uid="{00000000-0005-0000-0000-0000810B0000}"/>
    <cellStyle name="WingDing" xfId="2944" xr:uid="{00000000-0005-0000-0000-0000820B0000}"/>
    <cellStyle name="x" xfId="2945" xr:uid="{00000000-0005-0000-0000-0000830B0000}"/>
    <cellStyle name="xstyle" xfId="2946" xr:uid="{00000000-0005-0000-0000-0000840B0000}"/>
    <cellStyle name="Year" xfId="2947" xr:uid="{00000000-0005-0000-0000-0000850B0000}"/>
    <cellStyle name="Year 2" xfId="2948" xr:uid="{00000000-0005-0000-0000-0000860B0000}"/>
    <cellStyle name="Year 2 2" xfId="2949" xr:uid="{00000000-0005-0000-0000-0000870B0000}"/>
    <cellStyle name="Year 2 2 2" xfId="2950" xr:uid="{00000000-0005-0000-0000-0000880B0000}"/>
    <cellStyle name="Year 2 3" xfId="2951" xr:uid="{00000000-0005-0000-0000-0000890B0000}"/>
    <cellStyle name="Year 3" xfId="2952" xr:uid="{00000000-0005-0000-0000-00008A0B0000}"/>
    <cellStyle name="Year 4" xfId="2953" xr:uid="{00000000-0005-0000-0000-00008B0B0000}"/>
    <cellStyle name="YearInput" xfId="2954" xr:uid="{00000000-0005-0000-0000-00008C0B0000}"/>
    <cellStyle name="YearInputBk" xfId="2955" xr:uid="{00000000-0005-0000-0000-00008D0B0000}"/>
    <cellStyle name="YearInputBk 2" xfId="2956" xr:uid="{00000000-0005-0000-0000-00008E0B0000}"/>
    <cellStyle name="YearInputBk 2 2" xfId="2957" xr:uid="{00000000-0005-0000-0000-00008F0B0000}"/>
    <cellStyle name="YearInputBk 2 2 2" xfId="2958" xr:uid="{00000000-0005-0000-0000-0000900B0000}"/>
    <cellStyle name="YearInputBk 2 3" xfId="2959" xr:uid="{00000000-0005-0000-0000-0000910B0000}"/>
    <cellStyle name="YearInputBk 2 3 2" xfId="2960" xr:uid="{00000000-0005-0000-0000-0000920B0000}"/>
    <cellStyle name="YearInputBk 2 4" xfId="2961" xr:uid="{00000000-0005-0000-0000-0000930B0000}"/>
    <cellStyle name="YearInputBk 3" xfId="2962" xr:uid="{00000000-0005-0000-0000-0000940B0000}"/>
    <cellStyle name="YearInputBk 3 2" xfId="2963" xr:uid="{00000000-0005-0000-0000-0000950B0000}"/>
    <cellStyle name="YearInputBk 4" xfId="2964" xr:uid="{00000000-0005-0000-0000-0000960B0000}"/>
    <cellStyle name="YearInputBk 4 2" xfId="2965" xr:uid="{00000000-0005-0000-0000-0000970B0000}"/>
    <cellStyle name="YearInputBk 5" xfId="2966" xr:uid="{00000000-0005-0000-0000-0000980B0000}"/>
    <cellStyle name="YearInputBu" xfId="2967" xr:uid="{00000000-0005-0000-0000-0000990B0000}"/>
    <cellStyle name="YearInputBu 2" xfId="2968" xr:uid="{00000000-0005-0000-0000-00009A0B0000}"/>
    <cellStyle name="YearInputBu 2 2" xfId="2969" xr:uid="{00000000-0005-0000-0000-00009B0B0000}"/>
    <cellStyle name="YearInputBu 2 2 2" xfId="2970" xr:uid="{00000000-0005-0000-0000-00009C0B0000}"/>
    <cellStyle name="YearInputBu 2 3" xfId="2971" xr:uid="{00000000-0005-0000-0000-00009D0B0000}"/>
    <cellStyle name="YearInputBu 2 3 2" xfId="2972" xr:uid="{00000000-0005-0000-0000-00009E0B0000}"/>
    <cellStyle name="YearInputBu 2 4" xfId="2973" xr:uid="{00000000-0005-0000-0000-00009F0B0000}"/>
    <cellStyle name="YearInputBu 3" xfId="2974" xr:uid="{00000000-0005-0000-0000-0000A00B0000}"/>
    <cellStyle name="YearInputBu 3 2" xfId="2975" xr:uid="{00000000-0005-0000-0000-0000A10B0000}"/>
    <cellStyle name="YearInputBu 4" xfId="2976" xr:uid="{00000000-0005-0000-0000-0000A20B0000}"/>
    <cellStyle name="YearInputBu 4 2" xfId="2977" xr:uid="{00000000-0005-0000-0000-0000A30B0000}"/>
    <cellStyle name="YearInputBu 5" xfId="2978" xr:uid="{00000000-0005-0000-0000-0000A40B0000}"/>
    <cellStyle name="Yen" xfId="2979" xr:uid="{00000000-0005-0000-0000-0000A50B0000}"/>
    <cellStyle name="Yes_No" xfId="2980" xr:uid="{00000000-0005-0000-0000-0000A60B0000}"/>
    <cellStyle name="yh" xfId="2981" xr:uid="{00000000-0005-0000-0000-0000A70B0000}"/>
    <cellStyle name="yt" xfId="2982" xr:uid="{00000000-0005-0000-0000-0000A80B0000}"/>
    <cellStyle name="z" xfId="2983" xr:uid="{00000000-0005-0000-0000-0000A90B0000}"/>
    <cellStyle name="Zurich" xfId="2984" xr:uid="{00000000-0005-0000-0000-0000AA0B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hitener\AppData\Local\Microsoft\Windows\Temporary%20Internet%20Files\Content.Outlook\0330RW9Y\REUIBD08\IBDSHARE3\Generalistes\Kangourou-PAR07516\Execution\Models\Barnaby\UserData\Russell\TEMP\a%20b&#226;tons%20rompu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ocuments%20and%20Settings\Chris.MB\Local%20Settings\Temporary%20Internet%20Files\OLKB0\1300%20N%20stacking%20pla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LOTUS\L\1801%20N.%20Lynn\JPMorgan\JP%20Morgan%20closing%20-%20new%20ren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Documents%20and%20Settings\Owner\Local%20Settings\Temporary%20Internet%20Files\Content.IE5\BZPNZTGW\Promote_Development_Mod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\PIM\Cabot%20Business%20Park%20Portfol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P\ACQ\Procedures%20&amp;%20Templates\Models\hypo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P\ACQ\CLOSED\YACHT\CASHFLOW\BAS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nschonwald\Dropbox\Eutectics%20Capital%20Partners\CREEKRIDGE%202013\EUTECTICS%20FINANCE%202014\SalesToolCashFlow-EF-23Au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JBG\LISAM\DULLESBP\INVOICES\GALLAGHE\EERLO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JBG\LISAM\DULLESBP\INVOICES\POST&amp;DAV\EERLO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ocuments%20and%20Settings\jlischke\Desktop\1101k%20CPIS%20THRU%20MAR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Library\Mail%20Downloads\YWCA%20Pro%20Forma%20Renovation_Post%20Award%20Letter_2014-12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P\ACQ\Dead\New%20York\10thand46th\PIM_previous_Clarion_cas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JBG\Brooks%20Blake\Duke%20Street\Draws\Draw%20Detail\Duke%20St%2012-17%20cond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\140%20E%2045th%20Street%20(2%20Grand%20Central%20Tower)%20-%20New%20York,%20NY\JT%20Analysis\2GCT%20-%20JT%20-%202011062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JBG\LISAM\1801\JPMORGAN\JPMBUD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graph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diagram"/>
      <sheetName val="unit type diagram"/>
      <sheetName val="Bsmt"/>
      <sheetName val="1st floor"/>
      <sheetName val="ALL UNITS"/>
      <sheetName val="2nd floor"/>
      <sheetName val="3rd floor"/>
      <sheetName val="4th floor"/>
      <sheetName val="5th floor"/>
      <sheetName val="6th floor"/>
      <sheetName val="8"/>
      <sheetName val="9 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nt Schedule"/>
      <sheetName val="Hard Costs"/>
      <sheetName val="Budget Sheet"/>
      <sheetName val="Pro Forma"/>
      <sheetName val="JBG Overhead"/>
      <sheetName val="Timeline"/>
      <sheetName val="Time Summary (Mon)"/>
      <sheetName val="Time Summary (Qtr)"/>
      <sheetName val="Monthly CF"/>
      <sheetName val="Quarterly CF"/>
      <sheetName val="Annual CF"/>
      <sheetName val="Tenant CF"/>
    </sheetNames>
    <sheetDataSet>
      <sheetData sheetId="0">
        <row r="26">
          <cell r="F26">
            <v>347433</v>
          </cell>
          <cell r="H26">
            <v>358018</v>
          </cell>
        </row>
        <row r="51">
          <cell r="H51">
            <v>349700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bits"/>
      <sheetName val="Master"/>
      <sheetName val="LeaseUp"/>
      <sheetName val="DrawSchedule"/>
      <sheetName val="S&amp;U"/>
      <sheetName val="Structure"/>
    </sheetNames>
    <sheetDataSet>
      <sheetData sheetId="0"/>
      <sheetData sheetId="1" refreshError="1">
        <row r="52">
          <cell r="D52">
            <v>0.09</v>
          </cell>
        </row>
        <row r="54">
          <cell r="I54">
            <v>0.02</v>
          </cell>
        </row>
      </sheetData>
      <sheetData sheetId="2">
        <row r="19">
          <cell r="E19">
            <v>339</v>
          </cell>
        </row>
      </sheetData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Import "/>
      <sheetName val="Returns"/>
      <sheetName val="Cash Flow"/>
      <sheetName val="Sensitivity"/>
      <sheetName val="Invst Rtrns"/>
      <sheetName val="Assmptns"/>
      <sheetName val="Mortgage"/>
      <sheetName val="PreMem"/>
      <sheetName val="Import_Macro"/>
      <sheetName val="Module1"/>
      <sheetName val="Module2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>
        <row r="12">
          <cell r="C12">
            <v>395665</v>
          </cell>
        </row>
      </sheetData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Import "/>
      <sheetName val="Returns"/>
      <sheetName val="Cash Flow"/>
      <sheetName val="Sensitivity"/>
      <sheetName val="Invst Rtrns"/>
      <sheetName val="Assmptns"/>
      <sheetName val="Mortgage"/>
      <sheetName val="PreMem"/>
      <sheetName val="Import_Macro"/>
      <sheetName val="Module1"/>
      <sheetName val="Module2"/>
    </sheetNames>
    <sheetDataSet>
      <sheetData sheetId="0" refreshError="1"/>
      <sheetData sheetId="1"/>
      <sheetData sheetId="2" refreshError="1">
        <row r="53">
          <cell r="M53">
            <v>0.02</v>
          </cell>
        </row>
        <row r="54">
          <cell r="N54">
            <v>18578000</v>
          </cell>
        </row>
      </sheetData>
      <sheetData sheetId="3"/>
      <sheetData sheetId="4" refreshError="1">
        <row r="41">
          <cell r="B41">
            <v>2012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"/>
      <sheetName val="cash flow"/>
      <sheetName val="values"/>
      <sheetName val="returns"/>
      <sheetName val="master"/>
      <sheetName val="rent roll"/>
      <sheetName val="mortgage"/>
    </sheetNames>
    <sheetDataSet>
      <sheetData sheetId="0"/>
      <sheetData sheetId="1"/>
      <sheetData sheetId="2"/>
      <sheetData sheetId="3"/>
      <sheetData sheetId="4" refreshError="1">
        <row r="43">
          <cell r="I43">
            <v>1.4999999999999999E-2</v>
          </cell>
        </row>
      </sheetData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ayments"/>
      <sheetName val="Dependencies"/>
      <sheetName val="State-MN"/>
      <sheetName val="tenKsolar Production"/>
      <sheetName val="Oper Lease Cash Flow"/>
      <sheetName val="Oper Lease Amort"/>
      <sheetName val="Cap Lease Cash Flow"/>
      <sheetName val="Cap Lease Amort"/>
      <sheetName val="MACRS"/>
    </sheetNames>
    <sheetDataSet>
      <sheetData sheetId="0">
        <row r="2">
          <cell r="B2" t="str">
            <v>IL</v>
          </cell>
        </row>
      </sheetData>
      <sheetData sheetId="1"/>
      <sheetData sheetId="2">
        <row r="1">
          <cell r="B1" t="str">
            <v>AL</v>
          </cell>
        </row>
        <row r="2">
          <cell r="B2" t="str">
            <v>AK</v>
          </cell>
        </row>
        <row r="3">
          <cell r="B3" t="str">
            <v>AZ</v>
          </cell>
        </row>
        <row r="4">
          <cell r="B4" t="str">
            <v>AR</v>
          </cell>
        </row>
        <row r="5">
          <cell r="B5" t="str">
            <v>CA</v>
          </cell>
        </row>
        <row r="6">
          <cell r="B6" t="str">
            <v>CO</v>
          </cell>
        </row>
        <row r="7">
          <cell r="B7" t="str">
            <v>CT</v>
          </cell>
        </row>
        <row r="8">
          <cell r="B8" t="str">
            <v>DE</v>
          </cell>
        </row>
        <row r="9">
          <cell r="B9" t="str">
            <v>DC</v>
          </cell>
        </row>
        <row r="10">
          <cell r="B10" t="str">
            <v>FL</v>
          </cell>
        </row>
        <row r="11">
          <cell r="B11" t="str">
            <v>GA</v>
          </cell>
        </row>
        <row r="12">
          <cell r="B12" t="str">
            <v>HI</v>
          </cell>
        </row>
        <row r="13">
          <cell r="B13" t="str">
            <v>ID</v>
          </cell>
        </row>
        <row r="14">
          <cell r="B14" t="str">
            <v>IL</v>
          </cell>
        </row>
        <row r="15">
          <cell r="B15" t="str">
            <v>IN</v>
          </cell>
        </row>
        <row r="16">
          <cell r="B16" t="str">
            <v>IA</v>
          </cell>
        </row>
        <row r="17">
          <cell r="B17" t="str">
            <v>KS</v>
          </cell>
        </row>
        <row r="18">
          <cell r="B18" t="str">
            <v>KY</v>
          </cell>
        </row>
        <row r="19">
          <cell r="B19" t="str">
            <v>LA</v>
          </cell>
        </row>
        <row r="20">
          <cell r="B20" t="str">
            <v>ME</v>
          </cell>
        </row>
        <row r="21">
          <cell r="B21" t="str">
            <v>MD</v>
          </cell>
        </row>
        <row r="22">
          <cell r="B22" t="str">
            <v>MA</v>
          </cell>
        </row>
        <row r="23">
          <cell r="B23" t="str">
            <v>MI</v>
          </cell>
        </row>
        <row r="24">
          <cell r="B24" t="str">
            <v>MN</v>
          </cell>
        </row>
        <row r="25">
          <cell r="B25" t="str">
            <v>MS</v>
          </cell>
        </row>
        <row r="26">
          <cell r="B26" t="str">
            <v>MO</v>
          </cell>
        </row>
        <row r="27">
          <cell r="B27" t="str">
            <v>MT</v>
          </cell>
        </row>
        <row r="28">
          <cell r="B28" t="str">
            <v>NE</v>
          </cell>
        </row>
        <row r="29">
          <cell r="B29" t="str">
            <v>NV</v>
          </cell>
        </row>
        <row r="30">
          <cell r="B30" t="str">
            <v>NH</v>
          </cell>
        </row>
        <row r="31">
          <cell r="B31" t="str">
            <v>NJ</v>
          </cell>
        </row>
        <row r="32">
          <cell r="B32" t="str">
            <v>NM</v>
          </cell>
        </row>
        <row r="33">
          <cell r="B33" t="str">
            <v>NY</v>
          </cell>
        </row>
        <row r="34">
          <cell r="B34" t="str">
            <v>NC</v>
          </cell>
        </row>
        <row r="35">
          <cell r="B35" t="str">
            <v>ND</v>
          </cell>
        </row>
        <row r="36">
          <cell r="B36" t="str">
            <v>OH</v>
          </cell>
        </row>
        <row r="37">
          <cell r="B37" t="str">
            <v>OK</v>
          </cell>
        </row>
        <row r="38">
          <cell r="B38" t="str">
            <v>OR</v>
          </cell>
        </row>
        <row r="39">
          <cell r="B39" t="str">
            <v>PA</v>
          </cell>
        </row>
        <row r="40">
          <cell r="B40" t="str">
            <v>RI</v>
          </cell>
        </row>
        <row r="41">
          <cell r="B41" t="str">
            <v>SC</v>
          </cell>
        </row>
        <row r="42">
          <cell r="B42" t="str">
            <v>SD</v>
          </cell>
        </row>
        <row r="43">
          <cell r="B43" t="str">
            <v>TN</v>
          </cell>
        </row>
        <row r="44">
          <cell r="B44" t="str">
            <v>TX</v>
          </cell>
        </row>
        <row r="45">
          <cell r="B45" t="str">
            <v>UT</v>
          </cell>
        </row>
        <row r="46">
          <cell r="B46" t="str">
            <v>VT</v>
          </cell>
        </row>
        <row r="47">
          <cell r="B47" t="str">
            <v>VA</v>
          </cell>
        </row>
        <row r="48">
          <cell r="B48" t="str">
            <v>WA</v>
          </cell>
        </row>
        <row r="49">
          <cell r="B49" t="str">
            <v>WV</v>
          </cell>
        </row>
        <row r="50">
          <cell r="B50" t="str">
            <v>WI</v>
          </cell>
        </row>
        <row r="51">
          <cell r="B51" t="str">
            <v>WY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C11">
            <v>0.2</v>
          </cell>
        </row>
      </sheetData>
      <sheetData sheetId="9">
        <row r="11">
          <cell r="C11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evelopment"/>
      <sheetName val="Lender Budget"/>
      <sheetName val="Lender Bud w Land"/>
      <sheetName val="Draw Limits"/>
      <sheetName val="Loan Draw #1"/>
      <sheetName val="Loan Draw #2 Jan 99"/>
      <sheetName val="Loan Draw #3 Feb 99"/>
      <sheetName val="Loan Draw #4 March 99"/>
      <sheetName val="Loan Draw #5 April 99"/>
      <sheetName val="Loan Draw #6 May 99"/>
      <sheetName val="Loan Draw #7 June 99"/>
      <sheetName val="Loan Draw #8 July 99"/>
      <sheetName val="Loan Draw #9 August 99"/>
      <sheetName val="Loan Draw #10 September 99 "/>
      <sheetName val="Loan Draw #11 October 99 "/>
      <sheetName val="Loan Draw #12 November 99"/>
      <sheetName val="Contingency Use"/>
      <sheetName val="Budget Reallocation"/>
      <sheetName val="Cost Timing"/>
      <sheetName val="Construction Loan"/>
      <sheetName val="Pro Forma"/>
      <sheetName val="DCF w Exit Cap"/>
      <sheetName val="Commissions"/>
    </sheetNames>
    <sheetDataSet>
      <sheetData sheetId="0" refreshError="1"/>
      <sheetData sheetId="1" refreshError="1">
        <row r="46">
          <cell r="J46">
            <v>8365.1832949033596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evelopment"/>
      <sheetName val="Lender Budget"/>
      <sheetName val="Lender Bud w Land"/>
      <sheetName val="Draw Limits"/>
      <sheetName val="Loan Draw #1"/>
      <sheetName val="Loan Draw #2 Jan 99"/>
      <sheetName val="Loan Draw #3 Feb 99"/>
      <sheetName val="Loan Draw #4 March 99"/>
      <sheetName val="Loan Draw #5 April 99"/>
      <sheetName val="Loan Draw #6 May 99"/>
      <sheetName val="Loan Draw #7 June 99"/>
      <sheetName val="Loan Draw #8 July 99"/>
      <sheetName val="Loan Draw #9 August 99"/>
      <sheetName val="Loan Draw #10 September 99 "/>
      <sheetName val="Loan Draw #11 October 99 "/>
      <sheetName val="Loan Draw #12 November 99"/>
      <sheetName val="Contingency Use"/>
      <sheetName val="Budget Reallocation"/>
      <sheetName val="Cost Timing"/>
      <sheetName val="Construction Loan"/>
      <sheetName val="Pro Forma"/>
      <sheetName val="DCF w Exit Cap"/>
      <sheetName val="Com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S_Report_Apr-04-2005"/>
      <sheetName val="Report_Transmittal"/>
      <sheetName val="NOTES"/>
      <sheetName val="TitleBlockS"/>
    </sheetNames>
    <sheetDataSet>
      <sheetData sheetId="0" refreshError="1">
        <row r="10">
          <cell r="BW10" t="str">
            <v>PROJECT  GENERAL  INFORMATION</v>
          </cell>
        </row>
        <row r="12">
          <cell r="BX12" t="str">
            <v xml:space="preserve">Project Name: </v>
          </cell>
          <cell r="CA12" t="str">
            <v>1101 K STREET</v>
          </cell>
        </row>
        <row r="13">
          <cell r="BX13" t="str">
            <v>Project #:</v>
          </cell>
          <cell r="CA13" t="str">
            <v>W-1113R1</v>
          </cell>
        </row>
        <row r="14">
          <cell r="BX14" t="str">
            <v xml:space="preserve">Project Type: </v>
          </cell>
          <cell r="CA14" t="str">
            <v>Concrete Structure</v>
          </cell>
        </row>
        <row r="15">
          <cell r="BX15" t="str">
            <v>Data Date:</v>
          </cell>
          <cell r="CA15">
            <v>38442</v>
          </cell>
        </row>
        <row r="16">
          <cell r="BX16" t="str">
            <v>Run Date:</v>
          </cell>
          <cell r="CA16">
            <v>38446.504241319446</v>
          </cell>
        </row>
        <row r="17">
          <cell r="BX17" t="str">
            <v>Project Exec:</v>
          </cell>
          <cell r="CA17" t="str">
            <v>DAVID DUFFY</v>
          </cell>
        </row>
        <row r="20">
          <cell r="BW20" t="str">
            <v>PROJECT  STATISTICS</v>
          </cell>
        </row>
        <row r="21">
          <cell r="AG21" t="str">
            <v/>
          </cell>
          <cell r="AS21" t="str">
            <v/>
          </cell>
        </row>
        <row r="22">
          <cell r="BX22" t="str">
            <v>WORK-IN-PLACE:</v>
          </cell>
        </row>
        <row r="23">
          <cell r="BY23" t="str">
            <v>Current Indicated</v>
          </cell>
          <cell r="CB23">
            <v>36962000</v>
          </cell>
        </row>
        <row r="24">
          <cell r="BY24" t="str">
            <v>Original Estimate</v>
          </cell>
          <cell r="CB24">
            <v>36681505</v>
          </cell>
        </row>
        <row r="25">
          <cell r="BY25">
            <v>38442</v>
          </cell>
          <cell r="CB25">
            <v>1099676</v>
          </cell>
        </row>
        <row r="26">
          <cell r="BY26">
            <v>38442</v>
          </cell>
          <cell r="CB26">
            <v>664009</v>
          </cell>
        </row>
        <row r="27">
          <cell r="BY27" t="str">
            <v>Better [Green] / Worse [Red]</v>
          </cell>
          <cell r="CB27">
            <v>435667</v>
          </cell>
        </row>
        <row r="29">
          <cell r="BX29" t="str">
            <v>PRODUCTIVITY ($K/M):</v>
          </cell>
        </row>
        <row r="31">
          <cell r="H31">
            <v>37956</v>
          </cell>
          <cell r="I31">
            <v>37987</v>
          </cell>
          <cell r="J31">
            <v>38018</v>
          </cell>
          <cell r="K31">
            <v>38047</v>
          </cell>
          <cell r="L31">
            <v>38078</v>
          </cell>
          <cell r="M31">
            <v>38108</v>
          </cell>
          <cell r="N31">
            <v>38139</v>
          </cell>
          <cell r="O31">
            <v>38169</v>
          </cell>
          <cell r="P31">
            <v>38200</v>
          </cell>
          <cell r="Q31">
            <v>38231</v>
          </cell>
          <cell r="R31">
            <v>38261</v>
          </cell>
          <cell r="S31">
            <v>38292</v>
          </cell>
          <cell r="T31">
            <v>38322</v>
          </cell>
          <cell r="U31">
            <v>38353</v>
          </cell>
          <cell r="V31">
            <v>38384</v>
          </cell>
          <cell r="W31">
            <v>38412</v>
          </cell>
          <cell r="X31">
            <v>38443</v>
          </cell>
          <cell r="Y31">
            <v>38473</v>
          </cell>
          <cell r="Z31">
            <v>38504</v>
          </cell>
          <cell r="AA31">
            <v>38534</v>
          </cell>
          <cell r="AB31">
            <v>38565</v>
          </cell>
          <cell r="AC31">
            <v>38596</v>
          </cell>
          <cell r="AD31">
            <v>38626</v>
          </cell>
          <cell r="AE31">
            <v>38657</v>
          </cell>
          <cell r="AF31">
            <v>38687</v>
          </cell>
          <cell r="AG31">
            <v>38718</v>
          </cell>
          <cell r="AH31">
            <v>38749</v>
          </cell>
          <cell r="AI31">
            <v>38777</v>
          </cell>
          <cell r="AJ31">
            <v>38808</v>
          </cell>
          <cell r="AK31">
            <v>38838</v>
          </cell>
          <cell r="AL31">
            <v>38869</v>
          </cell>
          <cell r="AM31">
            <v>38899</v>
          </cell>
          <cell r="AN31">
            <v>38930</v>
          </cell>
          <cell r="AO31">
            <v>38961</v>
          </cell>
          <cell r="AP31">
            <v>38991</v>
          </cell>
          <cell r="AQ31">
            <v>39022</v>
          </cell>
          <cell r="AR31">
            <v>39052</v>
          </cell>
          <cell r="AS31">
            <v>39083</v>
          </cell>
          <cell r="AT31">
            <v>39114</v>
          </cell>
          <cell r="AU31">
            <v>39142</v>
          </cell>
          <cell r="AV31">
            <v>39173</v>
          </cell>
          <cell r="AW31">
            <v>39203</v>
          </cell>
          <cell r="AX31">
            <v>39234</v>
          </cell>
          <cell r="AY31">
            <v>39264</v>
          </cell>
          <cell r="AZ31">
            <v>39295</v>
          </cell>
          <cell r="BA31">
            <v>39326</v>
          </cell>
          <cell r="BB31">
            <v>39356</v>
          </cell>
          <cell r="BC31">
            <v>39387</v>
          </cell>
          <cell r="BD31">
            <v>39417</v>
          </cell>
          <cell r="BE31">
            <v>39448</v>
          </cell>
          <cell r="BF31">
            <v>39479</v>
          </cell>
          <cell r="BG31">
            <v>39508</v>
          </cell>
          <cell r="BH31">
            <v>39539</v>
          </cell>
          <cell r="BI31">
            <v>39569</v>
          </cell>
          <cell r="BJ31">
            <v>39600</v>
          </cell>
          <cell r="BK31">
            <v>39630</v>
          </cell>
          <cell r="BL31">
            <v>39661</v>
          </cell>
          <cell r="BM31">
            <v>39692</v>
          </cell>
          <cell r="BN31">
            <v>39722</v>
          </cell>
          <cell r="BO31">
            <v>39753</v>
          </cell>
          <cell r="BP31">
            <v>39783</v>
          </cell>
          <cell r="BQ31">
            <v>39814</v>
          </cell>
        </row>
        <row r="32">
          <cell r="C32" t="str">
            <v>W I P</v>
          </cell>
          <cell r="D32" t="str">
            <v>Force-Fit Cumulative: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191</v>
          </cell>
          <cell r="U32">
            <v>1795</v>
          </cell>
          <cell r="V32">
            <v>2634.2719999999999</v>
          </cell>
          <cell r="W32">
            <v>3733.9479999999999</v>
          </cell>
          <cell r="X32">
            <v>4519.0039999999999</v>
          </cell>
          <cell r="Y32">
            <v>5593.3770000000004</v>
          </cell>
          <cell r="Z32">
            <v>7062.5060000000003</v>
          </cell>
          <cell r="AA32">
            <v>8953.9880000000012</v>
          </cell>
          <cell r="AB32">
            <v>10664.666000000001</v>
          </cell>
          <cell r="AC32">
            <v>12796.063000000002</v>
          </cell>
          <cell r="AD32">
            <v>15042.643000000002</v>
          </cell>
          <cell r="AE32">
            <v>17216.752</v>
          </cell>
          <cell r="AF32">
            <v>19463.332000000002</v>
          </cell>
          <cell r="AG32">
            <v>21709.91</v>
          </cell>
          <cell r="AH32">
            <v>23739.081000000002</v>
          </cell>
          <cell r="AI32">
            <v>25985.659000000003</v>
          </cell>
          <cell r="AJ32">
            <v>28073.802000000003</v>
          </cell>
          <cell r="AK32">
            <v>29929.184000000005</v>
          </cell>
          <cell r="AL32">
            <v>31654.545000000006</v>
          </cell>
          <cell r="AM32">
            <v>33258.870000000003</v>
          </cell>
          <cell r="AN32">
            <v>34658.33</v>
          </cell>
          <cell r="AO32">
            <v>35792.648000000001</v>
          </cell>
          <cell r="AP32">
            <v>36542.464</v>
          </cell>
          <cell r="AQ32">
            <v>36962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D33" t="str">
            <v xml:space="preserve"> Actual Monthly:</v>
          </cell>
          <cell r="E33" t="str">
            <v>Force-Fit:</v>
          </cell>
          <cell r="T33">
            <v>191</v>
          </cell>
          <cell r="U33">
            <v>1604</v>
          </cell>
          <cell r="V33">
            <v>839.27200000000005</v>
          </cell>
          <cell r="W33">
            <v>1099.6759999999999</v>
          </cell>
          <cell r="X33">
            <v>785.05600000000004</v>
          </cell>
          <cell r="Y33">
            <v>1074.373</v>
          </cell>
          <cell r="Z33">
            <v>1469.1289999999999</v>
          </cell>
          <cell r="AA33">
            <v>1891.482</v>
          </cell>
          <cell r="AB33">
            <v>1710.6780000000001</v>
          </cell>
          <cell r="AC33">
            <v>2131.3969999999999</v>
          </cell>
          <cell r="AD33">
            <v>2246.58</v>
          </cell>
          <cell r="AE33">
            <v>2174.1089999999999</v>
          </cell>
          <cell r="AF33">
            <v>2246.58</v>
          </cell>
          <cell r="AG33">
            <v>2246.578</v>
          </cell>
          <cell r="AH33">
            <v>2029.171</v>
          </cell>
          <cell r="AI33">
            <v>2246.578</v>
          </cell>
          <cell r="AJ33">
            <v>2088.143</v>
          </cell>
          <cell r="AK33">
            <v>1855.3820000000001</v>
          </cell>
          <cell r="AL33">
            <v>1725.3610000000001</v>
          </cell>
          <cell r="AM33">
            <v>1604.325</v>
          </cell>
          <cell r="AN33">
            <v>1399.46</v>
          </cell>
          <cell r="AO33">
            <v>1134.318</v>
          </cell>
          <cell r="AP33">
            <v>749.81600000000003</v>
          </cell>
          <cell r="AQ33">
            <v>419.53600000000006</v>
          </cell>
        </row>
        <row r="34">
          <cell r="E34" t="str">
            <v>Current Progression:</v>
          </cell>
          <cell r="X34">
            <v>986.39300000000003</v>
          </cell>
          <cell r="Y34">
            <v>1448.0619999999999</v>
          </cell>
          <cell r="Z34">
            <v>1928.0409999999999</v>
          </cell>
          <cell r="AA34">
            <v>1874.8</v>
          </cell>
          <cell r="AB34">
            <v>2388</v>
          </cell>
          <cell r="AC34">
            <v>2401.9</v>
          </cell>
          <cell r="AD34">
            <v>2481.9</v>
          </cell>
          <cell r="AE34">
            <v>2401.9</v>
          </cell>
          <cell r="AF34">
            <v>2481.9</v>
          </cell>
          <cell r="AG34">
            <v>2481.9</v>
          </cell>
          <cell r="AH34">
            <v>2241.8000000000002</v>
          </cell>
          <cell r="AI34">
            <v>2188</v>
          </cell>
          <cell r="AJ34">
            <v>1951.9</v>
          </cell>
          <cell r="AK34">
            <v>1832.6</v>
          </cell>
          <cell r="AL34">
            <v>1580.9</v>
          </cell>
          <cell r="AM34">
            <v>1294.9000000000001</v>
          </cell>
          <cell r="AN34">
            <v>852.6</v>
          </cell>
          <cell r="AO34">
            <v>410.55599999998958</v>
          </cell>
        </row>
        <row r="35">
          <cell r="E35" t="str">
            <v>Original Estimate:</v>
          </cell>
          <cell r="T35">
            <v>334.34899999999999</v>
          </cell>
          <cell r="U35">
            <v>512.06200000000001</v>
          </cell>
          <cell r="V35">
            <v>526.04499999999996</v>
          </cell>
          <cell r="W35">
            <v>686.73500000000001</v>
          </cell>
          <cell r="X35">
            <v>817.99699999999996</v>
          </cell>
          <cell r="Y35">
            <v>1119.454</v>
          </cell>
          <cell r="Z35">
            <v>1530.7750000000001</v>
          </cell>
          <cell r="AA35">
            <v>1970.85</v>
          </cell>
          <cell r="AB35">
            <v>1782.4580000000001</v>
          </cell>
          <cell r="AC35">
            <v>2220.8319999999999</v>
          </cell>
          <cell r="AD35">
            <v>2340.848</v>
          </cell>
          <cell r="AE35">
            <v>2265.3359999999998</v>
          </cell>
          <cell r="AF35">
            <v>2340.8470000000002</v>
          </cell>
          <cell r="AG35">
            <v>2340.846</v>
          </cell>
          <cell r="AH35">
            <v>2114.3159999999998</v>
          </cell>
          <cell r="AI35">
            <v>2340.846</v>
          </cell>
          <cell r="AJ35">
            <v>2175.7620000000002</v>
          </cell>
          <cell r="AK35">
            <v>1933.2339999999999</v>
          </cell>
          <cell r="AL35">
            <v>1797.758</v>
          </cell>
          <cell r="AM35">
            <v>1671.643</v>
          </cell>
          <cell r="AN35">
            <v>1458.182</v>
          </cell>
          <cell r="AO35">
            <v>1181.915</v>
          </cell>
          <cell r="AP35">
            <v>781.279</v>
          </cell>
          <cell r="AQ35">
            <v>437.13599999999133</v>
          </cell>
        </row>
        <row r="36">
          <cell r="D36" t="str">
            <v>Original Estimate Cumulative: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334.34899999999999</v>
          </cell>
          <cell r="U36">
            <v>846.41100000000006</v>
          </cell>
          <cell r="V36">
            <v>1372.4560000000001</v>
          </cell>
          <cell r="W36">
            <v>2059.1910000000003</v>
          </cell>
          <cell r="X36">
            <v>2877.1880000000001</v>
          </cell>
          <cell r="Y36">
            <v>3996.6419999999998</v>
          </cell>
          <cell r="Z36">
            <v>5527.4169999999995</v>
          </cell>
          <cell r="AA36">
            <v>7498.2669999999998</v>
          </cell>
          <cell r="AB36">
            <v>9280.7250000000004</v>
          </cell>
          <cell r="AC36">
            <v>11501.557000000001</v>
          </cell>
          <cell r="AD36">
            <v>13842.405000000001</v>
          </cell>
          <cell r="AE36">
            <v>16107.741</v>
          </cell>
          <cell r="AF36">
            <v>18448.588</v>
          </cell>
          <cell r="AG36">
            <v>20789.434000000001</v>
          </cell>
          <cell r="AH36">
            <v>22903.75</v>
          </cell>
          <cell r="AI36">
            <v>25244.596000000001</v>
          </cell>
          <cell r="AJ36">
            <v>27420.358</v>
          </cell>
          <cell r="AK36">
            <v>29353.592000000001</v>
          </cell>
          <cell r="AL36">
            <v>31151.35</v>
          </cell>
          <cell r="AM36">
            <v>32822.993000000002</v>
          </cell>
          <cell r="AN36">
            <v>34281.175000000003</v>
          </cell>
          <cell r="AO36">
            <v>35463.089999999997</v>
          </cell>
          <cell r="AP36">
            <v>36244.369000000006</v>
          </cell>
          <cell r="AQ36">
            <v>36681.504999999997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8">
          <cell r="BX38" t="str">
            <v>MANPOWER:</v>
          </cell>
        </row>
        <row r="39">
          <cell r="BY39">
            <v>38442</v>
          </cell>
          <cell r="CB39">
            <v>54</v>
          </cell>
        </row>
        <row r="40">
          <cell r="BY40">
            <v>38442</v>
          </cell>
          <cell r="CB40">
            <v>44.564362416107386</v>
          </cell>
        </row>
        <row r="41">
          <cell r="BY41" t="str">
            <v>Better [Green] / Worse [Red]</v>
          </cell>
          <cell r="CB41">
            <v>9.4356375838926141</v>
          </cell>
        </row>
        <row r="43">
          <cell r="BX43" t="str">
            <v>COMPLETION DATES:</v>
          </cell>
        </row>
        <row r="44">
          <cell r="BY44" t="str">
            <v>Original Estimate:</v>
          </cell>
          <cell r="CB44">
            <v>39051</v>
          </cell>
        </row>
        <row r="45">
          <cell r="BY45" t="str">
            <v>Project Goal (Force-Fit Model):</v>
          </cell>
          <cell r="CB45">
            <v>39051</v>
          </cell>
        </row>
        <row r="46">
          <cell r="E46" t="str">
            <v xml:space="preserve"> Actual:</v>
          </cell>
          <cell r="F46" t="str">
            <v>Force-Fit:</v>
          </cell>
          <cell r="T46">
            <v>4</v>
          </cell>
          <cell r="U46">
            <v>25</v>
          </cell>
          <cell r="V46">
            <v>47</v>
          </cell>
          <cell r="W46">
            <v>54</v>
          </cell>
          <cell r="X46">
            <v>52.688322147651007</v>
          </cell>
          <cell r="Y46">
            <v>72.105570469798664</v>
          </cell>
          <cell r="Z46">
            <v>98.599261744966441</v>
          </cell>
          <cell r="AA46">
            <v>126.94510067114093</v>
          </cell>
          <cell r="AB46">
            <v>114.81060402684564</v>
          </cell>
          <cell r="AC46">
            <v>143.04677852348993</v>
          </cell>
          <cell r="AD46">
            <v>150.77718120805369</v>
          </cell>
          <cell r="AE46">
            <v>145.91335570469798</v>
          </cell>
          <cell r="AF46">
            <v>150.77718120805369</v>
          </cell>
          <cell r="AG46">
            <v>150.77704697986576</v>
          </cell>
          <cell r="AH46">
            <v>170.23246644295301</v>
          </cell>
          <cell r="AI46">
            <v>150.77704697986576</v>
          </cell>
          <cell r="AJ46">
            <v>140.14382550335571</v>
          </cell>
          <cell r="AK46">
            <v>124.52228187919464</v>
          </cell>
          <cell r="AL46">
            <v>115.79604026845638</v>
          </cell>
          <cell r="AM46">
            <v>107.67281879194631</v>
          </cell>
          <cell r="AN46">
            <v>93.9234899328859</v>
          </cell>
          <cell r="AO46">
            <v>76.128724832214772</v>
          </cell>
          <cell r="AP46">
            <v>50.323221476510064</v>
          </cell>
          <cell r="AQ46">
            <v>28.156778523489937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Y46" t="str">
            <v>Best-Case Finish:</v>
          </cell>
          <cell r="CB46">
            <v>38881.316990740743</v>
          </cell>
        </row>
        <row r="47">
          <cell r="C47" t="str">
            <v>MP</v>
          </cell>
          <cell r="D47" t="str">
            <v>Original Estimate: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18.889774011299433</v>
          </cell>
          <cell r="U47">
            <v>28.930056497175141</v>
          </cell>
          <cell r="V47">
            <v>37.150070621468927</v>
          </cell>
          <cell r="W47">
            <v>38.798587570621471</v>
          </cell>
          <cell r="X47">
            <v>46.214519774011301</v>
          </cell>
          <cell r="Y47">
            <v>63.245988700564972</v>
          </cell>
          <cell r="Z47">
            <v>86.484463276836152</v>
          </cell>
          <cell r="AA47">
            <v>111.34745762711864</v>
          </cell>
          <cell r="AB47">
            <v>100.7038418079096</v>
          </cell>
          <cell r="AC47">
            <v>125.47073446327684</v>
          </cell>
          <cell r="AD47">
            <v>132.25129943502824</v>
          </cell>
          <cell r="AE47">
            <v>127.98508474576271</v>
          </cell>
          <cell r="AF47">
            <v>132.25124293785311</v>
          </cell>
          <cell r="AG47">
            <v>132.25118644067797</v>
          </cell>
          <cell r="AH47">
            <v>149.31610169491526</v>
          </cell>
          <cell r="AI47">
            <v>132.25118644067797</v>
          </cell>
          <cell r="AJ47">
            <v>122.92440677966101</v>
          </cell>
          <cell r="AK47">
            <v>109.22225988700565</v>
          </cell>
          <cell r="AL47">
            <v>101.56824858757062</v>
          </cell>
          <cell r="AM47">
            <v>94.443107344632764</v>
          </cell>
          <cell r="AN47">
            <v>82.383163841807914</v>
          </cell>
          <cell r="AO47">
            <v>66.774858757062148</v>
          </cell>
          <cell r="AP47">
            <v>44.140056497175138</v>
          </cell>
          <cell r="AQ47">
            <v>24.696949152541883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Y47" t="str">
            <v>Likely-Case (Current Indicated):</v>
          </cell>
          <cell r="CB47">
            <v>38986</v>
          </cell>
        </row>
        <row r="48">
          <cell r="BY48" t="str">
            <v>xxxxxxx</v>
          </cell>
          <cell r="BZ48" t="str">
            <v>x</v>
          </cell>
          <cell r="CA48" t="str">
            <v>x</v>
          </cell>
          <cell r="CB48" t="str">
            <v>x</v>
          </cell>
          <cell r="CC48" t="str">
            <v>x</v>
          </cell>
        </row>
        <row r="49">
          <cell r="BY49" t="str">
            <v>xxxxxxx</v>
          </cell>
          <cell r="BZ49" t="str">
            <v>x</v>
          </cell>
          <cell r="CA49" t="str">
            <v>x</v>
          </cell>
          <cell r="CB49" t="str">
            <v>x</v>
          </cell>
          <cell r="CC49" t="str">
            <v>x</v>
          </cell>
        </row>
        <row r="50">
          <cell r="D50" t="str">
            <v>Productivity Factor: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  <cell r="AH50">
            <v>0.8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1</v>
          </cell>
          <cell r="AO50">
            <v>1</v>
          </cell>
          <cell r="AP50">
            <v>1</v>
          </cell>
          <cell r="AQ50">
            <v>1</v>
          </cell>
          <cell r="AR50">
            <v>1</v>
          </cell>
          <cell r="AS50">
            <v>1</v>
          </cell>
          <cell r="AT50">
            <v>0.8</v>
          </cell>
          <cell r="AU50">
            <v>1</v>
          </cell>
          <cell r="AV50">
            <v>1</v>
          </cell>
          <cell r="AW50">
            <v>1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0.8</v>
          </cell>
          <cell r="BG50">
            <v>1</v>
          </cell>
          <cell r="BH50">
            <v>1</v>
          </cell>
          <cell r="BI50">
            <v>1</v>
          </cell>
          <cell r="BJ50">
            <v>1</v>
          </cell>
          <cell r="BK50">
            <v>1</v>
          </cell>
          <cell r="BL50">
            <v>1</v>
          </cell>
          <cell r="BM50">
            <v>1</v>
          </cell>
          <cell r="BN50">
            <v>1</v>
          </cell>
          <cell r="BO50">
            <v>1</v>
          </cell>
          <cell r="BP50">
            <v>1</v>
          </cell>
          <cell r="BQ50">
            <v>1</v>
          </cell>
          <cell r="BY50" t="str">
            <v>Worst-Case Finish:</v>
          </cell>
          <cell r="CB50">
            <v>39193.826053240744</v>
          </cell>
        </row>
        <row r="51">
          <cell r="H51">
            <v>37956</v>
          </cell>
          <cell r="I51">
            <v>37987</v>
          </cell>
          <cell r="J51">
            <v>38018</v>
          </cell>
          <cell r="K51">
            <v>38047</v>
          </cell>
          <cell r="L51">
            <v>38078</v>
          </cell>
          <cell r="M51">
            <v>38108</v>
          </cell>
          <cell r="N51">
            <v>38139</v>
          </cell>
          <cell r="O51">
            <v>38169</v>
          </cell>
          <cell r="P51">
            <v>38200</v>
          </cell>
          <cell r="Q51">
            <v>38231</v>
          </cell>
          <cell r="R51">
            <v>38261</v>
          </cell>
          <cell r="S51">
            <v>38292</v>
          </cell>
          <cell r="T51">
            <v>38322</v>
          </cell>
          <cell r="U51">
            <v>38353</v>
          </cell>
          <cell r="V51">
            <v>38384</v>
          </cell>
          <cell r="W51">
            <v>38412</v>
          </cell>
          <cell r="X51">
            <v>38443</v>
          </cell>
          <cell r="Y51">
            <v>38473</v>
          </cell>
          <cell r="Z51">
            <v>38504</v>
          </cell>
          <cell r="AA51">
            <v>38534</v>
          </cell>
          <cell r="AB51">
            <v>38565</v>
          </cell>
          <cell r="AC51">
            <v>38596</v>
          </cell>
          <cell r="AD51">
            <v>38626</v>
          </cell>
          <cell r="AE51">
            <v>38657</v>
          </cell>
          <cell r="AF51">
            <v>38687</v>
          </cell>
          <cell r="AG51">
            <v>38718</v>
          </cell>
          <cell r="AH51">
            <v>38749</v>
          </cell>
          <cell r="AI51">
            <v>38777</v>
          </cell>
          <cell r="AJ51">
            <v>38808</v>
          </cell>
          <cell r="AK51">
            <v>38838</v>
          </cell>
          <cell r="AL51">
            <v>38869</v>
          </cell>
          <cell r="AM51">
            <v>38899</v>
          </cell>
          <cell r="AN51">
            <v>38930</v>
          </cell>
          <cell r="AO51">
            <v>38961</v>
          </cell>
          <cell r="AP51">
            <v>38991</v>
          </cell>
          <cell r="AQ51">
            <v>39022</v>
          </cell>
          <cell r="AR51">
            <v>39052</v>
          </cell>
          <cell r="AS51">
            <v>39083</v>
          </cell>
          <cell r="AT51">
            <v>39114</v>
          </cell>
          <cell r="AU51">
            <v>39142</v>
          </cell>
          <cell r="AV51">
            <v>39173</v>
          </cell>
          <cell r="AW51">
            <v>39203</v>
          </cell>
          <cell r="AX51">
            <v>39234</v>
          </cell>
          <cell r="AY51">
            <v>39264</v>
          </cell>
          <cell r="AZ51">
            <v>39295</v>
          </cell>
          <cell r="BA51">
            <v>39326</v>
          </cell>
          <cell r="BB51">
            <v>39356</v>
          </cell>
          <cell r="BC51">
            <v>39387</v>
          </cell>
          <cell r="BD51">
            <v>39417</v>
          </cell>
          <cell r="BE51">
            <v>39448</v>
          </cell>
          <cell r="BF51">
            <v>39479</v>
          </cell>
          <cell r="BG51">
            <v>39508</v>
          </cell>
          <cell r="BH51">
            <v>39539</v>
          </cell>
          <cell r="BI51">
            <v>39569</v>
          </cell>
          <cell r="BJ51">
            <v>39600</v>
          </cell>
          <cell r="BK51">
            <v>39630</v>
          </cell>
          <cell r="BL51">
            <v>39661</v>
          </cell>
          <cell r="BM51">
            <v>39692</v>
          </cell>
          <cell r="BN51">
            <v>39722</v>
          </cell>
          <cell r="BO51">
            <v>39753</v>
          </cell>
          <cell r="BP51">
            <v>39783</v>
          </cell>
          <cell r="BQ51">
            <v>39814</v>
          </cell>
        </row>
        <row r="58">
          <cell r="F58" t="str">
            <v>VALUES ALWAYS REFER TO MONTH PRIOR</v>
          </cell>
        </row>
        <row r="59">
          <cell r="D59" t="str">
            <v>Cum Org Est WIP</v>
          </cell>
          <cell r="H59">
            <v>37956</v>
          </cell>
          <cell r="I59">
            <v>37987</v>
          </cell>
          <cell r="J59">
            <v>38018</v>
          </cell>
          <cell r="K59">
            <v>38047</v>
          </cell>
          <cell r="L59">
            <v>38078</v>
          </cell>
          <cell r="M59">
            <v>38108</v>
          </cell>
          <cell r="N59">
            <v>38139</v>
          </cell>
          <cell r="O59">
            <v>38169</v>
          </cell>
          <cell r="P59">
            <v>38200</v>
          </cell>
          <cell r="Q59">
            <v>38231</v>
          </cell>
          <cell r="R59">
            <v>38261</v>
          </cell>
          <cell r="S59">
            <v>38292</v>
          </cell>
          <cell r="T59">
            <v>38322</v>
          </cell>
          <cell r="U59">
            <v>38353</v>
          </cell>
          <cell r="V59">
            <v>38384</v>
          </cell>
          <cell r="W59">
            <v>38412</v>
          </cell>
          <cell r="X59">
            <v>38443</v>
          </cell>
          <cell r="Y59">
            <v>38473</v>
          </cell>
          <cell r="Z59">
            <v>38504</v>
          </cell>
          <cell r="AA59">
            <v>38534</v>
          </cell>
          <cell r="AB59">
            <v>38565</v>
          </cell>
          <cell r="AC59">
            <v>38596</v>
          </cell>
          <cell r="AD59">
            <v>38626</v>
          </cell>
          <cell r="AE59">
            <v>38657</v>
          </cell>
          <cell r="AF59">
            <v>38687</v>
          </cell>
          <cell r="AG59">
            <v>38718</v>
          </cell>
          <cell r="AH59">
            <v>38749</v>
          </cell>
          <cell r="AI59">
            <v>38777</v>
          </cell>
          <cell r="AJ59">
            <v>38808</v>
          </cell>
          <cell r="AK59">
            <v>38838</v>
          </cell>
          <cell r="AL59">
            <v>38869</v>
          </cell>
          <cell r="AM59">
            <v>38899</v>
          </cell>
          <cell r="AN59">
            <v>38930</v>
          </cell>
          <cell r="AO59">
            <v>38961</v>
          </cell>
          <cell r="AP59">
            <v>38991</v>
          </cell>
          <cell r="AQ59">
            <v>39022</v>
          </cell>
          <cell r="AR59">
            <v>39052</v>
          </cell>
          <cell r="AS59">
            <v>39083</v>
          </cell>
          <cell r="AT59">
            <v>39114</v>
          </cell>
          <cell r="AU59">
            <v>39142</v>
          </cell>
          <cell r="AV59">
            <v>39173</v>
          </cell>
          <cell r="AW59">
            <v>39203</v>
          </cell>
          <cell r="AX59">
            <v>39234</v>
          </cell>
          <cell r="AY59">
            <v>39264</v>
          </cell>
          <cell r="AZ59">
            <v>39295</v>
          </cell>
          <cell r="BA59">
            <v>39326</v>
          </cell>
          <cell r="BB59">
            <v>39356</v>
          </cell>
          <cell r="BC59">
            <v>39387</v>
          </cell>
          <cell r="BD59">
            <v>39417</v>
          </cell>
          <cell r="BE59">
            <v>39448</v>
          </cell>
          <cell r="BF59">
            <v>39479</v>
          </cell>
          <cell r="BG59">
            <v>39508</v>
          </cell>
          <cell r="BH59">
            <v>39539</v>
          </cell>
          <cell r="BI59">
            <v>39569</v>
          </cell>
          <cell r="BJ59">
            <v>39600</v>
          </cell>
          <cell r="BK59">
            <v>39630</v>
          </cell>
          <cell r="BL59">
            <v>39661</v>
          </cell>
          <cell r="BM59">
            <v>39692</v>
          </cell>
          <cell r="BN59">
            <v>39722</v>
          </cell>
          <cell r="BO59">
            <v>39753</v>
          </cell>
          <cell r="BP59">
            <v>39783</v>
          </cell>
          <cell r="BQ59">
            <v>39814</v>
          </cell>
        </row>
        <row r="60">
          <cell r="D60" t="str">
            <v>Cum Org Est WIP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334.34899999999999</v>
          </cell>
          <cell r="V60">
            <v>846.41100000000006</v>
          </cell>
          <cell r="W60">
            <v>1372.4560000000001</v>
          </cell>
          <cell r="X60">
            <v>2059.1910000000003</v>
          </cell>
          <cell r="Y60">
            <v>2877.1880000000001</v>
          </cell>
          <cell r="Z60">
            <v>3996.6419999999998</v>
          </cell>
          <cell r="AA60">
            <v>5527.4169999999995</v>
          </cell>
          <cell r="AB60">
            <v>7498.2669999999998</v>
          </cell>
          <cell r="AC60">
            <v>9280.7250000000004</v>
          </cell>
          <cell r="AD60">
            <v>11501.557000000001</v>
          </cell>
          <cell r="AE60">
            <v>13842.405000000001</v>
          </cell>
          <cell r="AF60">
            <v>16107.741</v>
          </cell>
          <cell r="AG60">
            <v>18448.588</v>
          </cell>
          <cell r="AH60">
            <v>20789.434000000001</v>
          </cell>
          <cell r="AI60">
            <v>22903.75</v>
          </cell>
          <cell r="AJ60">
            <v>25244.596000000001</v>
          </cell>
          <cell r="AK60">
            <v>27420.358</v>
          </cell>
          <cell r="AL60">
            <v>29353.592000000001</v>
          </cell>
          <cell r="AM60">
            <v>31151.35</v>
          </cell>
          <cell r="AN60">
            <v>32822.993000000002</v>
          </cell>
          <cell r="AO60">
            <v>34281.175000000003</v>
          </cell>
          <cell r="AP60">
            <v>35463.089999999997</v>
          </cell>
          <cell r="AQ60">
            <v>36244.369000000006</v>
          </cell>
          <cell r="AR60">
            <v>36681.504999999997</v>
          </cell>
          <cell r="AS60">
            <v>36681.504999999997</v>
          </cell>
          <cell r="AT60">
            <v>36681.504999999997</v>
          </cell>
          <cell r="AU60">
            <v>36681.504999999997</v>
          </cell>
          <cell r="AV60">
            <v>36681.504999999997</v>
          </cell>
          <cell r="AW60">
            <v>36681.504999999997</v>
          </cell>
          <cell r="AX60">
            <v>36681.504999999997</v>
          </cell>
          <cell r="AY60">
            <v>36681.504999999997</v>
          </cell>
          <cell r="AZ60">
            <v>36681.504999999997</v>
          </cell>
          <cell r="BA60">
            <v>36681.504999999997</v>
          </cell>
          <cell r="BB60">
            <v>36681.504999999997</v>
          </cell>
          <cell r="BC60">
            <v>36681.504999999997</v>
          </cell>
          <cell r="BD60">
            <v>36681.504999999997</v>
          </cell>
          <cell r="BE60">
            <v>36681.504999999997</v>
          </cell>
          <cell r="BF60">
            <v>36681.504999999997</v>
          </cell>
          <cell r="BG60">
            <v>36681.504999999997</v>
          </cell>
          <cell r="BH60">
            <v>36681.504999999997</v>
          </cell>
          <cell r="BI60">
            <v>36681.504999999997</v>
          </cell>
          <cell r="BJ60">
            <v>36681.504999999997</v>
          </cell>
          <cell r="BK60">
            <v>36681.504999999997</v>
          </cell>
          <cell r="BL60">
            <v>36681.504999999997</v>
          </cell>
          <cell r="BM60">
            <v>36681.504999999997</v>
          </cell>
          <cell r="BN60">
            <v>36681.504999999997</v>
          </cell>
          <cell r="BO60">
            <v>36681.504999999997</v>
          </cell>
          <cell r="BP60">
            <v>36681.504999999997</v>
          </cell>
          <cell r="BQ60">
            <v>36681.504999999997</v>
          </cell>
        </row>
        <row r="61">
          <cell r="H61">
            <v>1</v>
          </cell>
          <cell r="I61">
            <v>2</v>
          </cell>
          <cell r="J61">
            <v>3</v>
          </cell>
          <cell r="K61">
            <v>4</v>
          </cell>
          <cell r="L61">
            <v>5</v>
          </cell>
          <cell r="M61">
            <v>6</v>
          </cell>
          <cell r="N61">
            <v>7</v>
          </cell>
          <cell r="O61">
            <v>8</v>
          </cell>
          <cell r="P61">
            <v>9</v>
          </cell>
          <cell r="Q61">
            <v>10</v>
          </cell>
          <cell r="R61">
            <v>11</v>
          </cell>
          <cell r="S61">
            <v>12</v>
          </cell>
          <cell r="T61">
            <v>13</v>
          </cell>
          <cell r="U61">
            <v>14</v>
          </cell>
          <cell r="V61">
            <v>15</v>
          </cell>
          <cell r="W61">
            <v>16</v>
          </cell>
          <cell r="X61">
            <v>17</v>
          </cell>
          <cell r="Y61">
            <v>18</v>
          </cell>
          <cell r="Z61">
            <v>19</v>
          </cell>
          <cell r="AA61">
            <v>20</v>
          </cell>
          <cell r="AB61">
            <v>21</v>
          </cell>
          <cell r="AC61">
            <v>22</v>
          </cell>
          <cell r="AD61">
            <v>23</v>
          </cell>
          <cell r="AE61">
            <v>24</v>
          </cell>
          <cell r="AF61">
            <v>25</v>
          </cell>
          <cell r="AG61">
            <v>26</v>
          </cell>
          <cell r="AH61">
            <v>27</v>
          </cell>
          <cell r="AI61">
            <v>28</v>
          </cell>
          <cell r="AJ61">
            <v>29</v>
          </cell>
          <cell r="AK61">
            <v>30</v>
          </cell>
          <cell r="AL61">
            <v>31</v>
          </cell>
          <cell r="AM61">
            <v>32</v>
          </cell>
          <cell r="AN61">
            <v>33</v>
          </cell>
          <cell r="AO61">
            <v>34</v>
          </cell>
          <cell r="AP61">
            <v>35</v>
          </cell>
          <cell r="AQ61">
            <v>36</v>
          </cell>
          <cell r="AR61">
            <v>37</v>
          </cell>
          <cell r="AS61">
            <v>38</v>
          </cell>
          <cell r="AT61">
            <v>39</v>
          </cell>
          <cell r="AU61">
            <v>40</v>
          </cell>
          <cell r="AV61">
            <v>41</v>
          </cell>
          <cell r="AW61">
            <v>42</v>
          </cell>
          <cell r="AX61">
            <v>43</v>
          </cell>
          <cell r="AY61">
            <v>44</v>
          </cell>
          <cell r="AZ61">
            <v>45</v>
          </cell>
          <cell r="BA61">
            <v>46</v>
          </cell>
          <cell r="BB61">
            <v>47</v>
          </cell>
          <cell r="BC61">
            <v>48</v>
          </cell>
          <cell r="BD61">
            <v>49</v>
          </cell>
          <cell r="BE61">
            <v>50</v>
          </cell>
          <cell r="BF61">
            <v>51</v>
          </cell>
          <cell r="BG61">
            <v>52</v>
          </cell>
          <cell r="BH61">
            <v>53</v>
          </cell>
          <cell r="BI61">
            <v>54</v>
          </cell>
          <cell r="BJ61">
            <v>55</v>
          </cell>
          <cell r="BK61">
            <v>56</v>
          </cell>
          <cell r="BL61">
            <v>57</v>
          </cell>
          <cell r="BM61">
            <v>58</v>
          </cell>
          <cell r="BN61">
            <v>59</v>
          </cell>
          <cell r="BO61">
            <v>60</v>
          </cell>
          <cell r="BP61">
            <v>61</v>
          </cell>
          <cell r="BQ61">
            <v>62</v>
          </cell>
          <cell r="BR61">
            <v>63</v>
          </cell>
        </row>
        <row r="62">
          <cell r="D62" t="str">
            <v>ForceFit Dummy (keep empty)</v>
          </cell>
        </row>
        <row r="64">
          <cell r="D64" t="str">
            <v xml:space="preserve">Act/Forcefit Org </v>
          </cell>
          <cell r="H64">
            <v>37956</v>
          </cell>
          <cell r="I64">
            <v>37987</v>
          </cell>
          <cell r="J64">
            <v>38018</v>
          </cell>
          <cell r="K64">
            <v>38047</v>
          </cell>
          <cell r="L64">
            <v>38078</v>
          </cell>
          <cell r="M64">
            <v>38108</v>
          </cell>
          <cell r="N64">
            <v>38139</v>
          </cell>
          <cell r="O64">
            <v>38169</v>
          </cell>
          <cell r="P64">
            <v>38200</v>
          </cell>
          <cell r="Q64">
            <v>38231</v>
          </cell>
          <cell r="R64">
            <v>38261</v>
          </cell>
          <cell r="S64">
            <v>38292</v>
          </cell>
          <cell r="T64">
            <v>38322</v>
          </cell>
          <cell r="U64">
            <v>38353</v>
          </cell>
          <cell r="V64">
            <v>38384</v>
          </cell>
          <cell r="W64">
            <v>38412</v>
          </cell>
          <cell r="X64">
            <v>38443</v>
          </cell>
          <cell r="Y64">
            <v>38473</v>
          </cell>
          <cell r="Z64">
            <v>38504</v>
          </cell>
          <cell r="AA64">
            <v>38534</v>
          </cell>
          <cell r="AB64">
            <v>38565</v>
          </cell>
          <cell r="AC64">
            <v>38596</v>
          </cell>
          <cell r="AD64">
            <v>38626</v>
          </cell>
          <cell r="AE64">
            <v>38657</v>
          </cell>
          <cell r="AF64">
            <v>38687</v>
          </cell>
          <cell r="AG64">
            <v>38718</v>
          </cell>
          <cell r="AH64">
            <v>38749</v>
          </cell>
          <cell r="AI64">
            <v>38777</v>
          </cell>
          <cell r="AJ64">
            <v>38808</v>
          </cell>
          <cell r="AK64">
            <v>38838</v>
          </cell>
          <cell r="AL64">
            <v>38869</v>
          </cell>
          <cell r="AM64">
            <v>38899</v>
          </cell>
          <cell r="AN64">
            <v>38930</v>
          </cell>
          <cell r="AO64">
            <v>38961</v>
          </cell>
          <cell r="AP64">
            <v>38991</v>
          </cell>
          <cell r="AQ64">
            <v>39022</v>
          </cell>
          <cell r="AR64">
            <v>39052</v>
          </cell>
          <cell r="AS64">
            <v>39083</v>
          </cell>
          <cell r="AT64">
            <v>39114</v>
          </cell>
          <cell r="AU64">
            <v>39142</v>
          </cell>
          <cell r="AV64">
            <v>39173</v>
          </cell>
          <cell r="AW64">
            <v>39203</v>
          </cell>
          <cell r="AX64">
            <v>39234</v>
          </cell>
          <cell r="AY64">
            <v>39264</v>
          </cell>
          <cell r="AZ64">
            <v>39295</v>
          </cell>
          <cell r="BA64">
            <v>39326</v>
          </cell>
          <cell r="BB64">
            <v>39356</v>
          </cell>
          <cell r="BC64">
            <v>39387</v>
          </cell>
          <cell r="BD64">
            <v>39417</v>
          </cell>
          <cell r="BE64">
            <v>39448</v>
          </cell>
          <cell r="BF64">
            <v>39479</v>
          </cell>
          <cell r="BG64">
            <v>39508</v>
          </cell>
          <cell r="BH64">
            <v>39539</v>
          </cell>
          <cell r="BI64">
            <v>39569</v>
          </cell>
          <cell r="BJ64">
            <v>39600</v>
          </cell>
          <cell r="BK64">
            <v>39630</v>
          </cell>
          <cell r="BL64">
            <v>39661</v>
          </cell>
          <cell r="BM64">
            <v>39692</v>
          </cell>
          <cell r="BN64">
            <v>39722</v>
          </cell>
          <cell r="BO64">
            <v>39753</v>
          </cell>
          <cell r="BP64">
            <v>39783</v>
          </cell>
          <cell r="BQ64">
            <v>39814</v>
          </cell>
        </row>
        <row r="65">
          <cell r="D65" t="str">
            <v xml:space="preserve">Act/Forcefit Org 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191</v>
          </cell>
          <cell r="V65">
            <v>1795</v>
          </cell>
          <cell r="W65">
            <v>2634.2719999999999</v>
          </cell>
          <cell r="X65">
            <v>3733.9479999999999</v>
          </cell>
          <cell r="Y65">
            <v>4519.0039999999999</v>
          </cell>
          <cell r="Z65">
            <v>5593.3770000000004</v>
          </cell>
          <cell r="AA65">
            <v>7062.5060000000003</v>
          </cell>
          <cell r="AB65">
            <v>8953.9880000000012</v>
          </cell>
          <cell r="AC65">
            <v>10664.666000000001</v>
          </cell>
          <cell r="AD65">
            <v>12796.063000000002</v>
          </cell>
          <cell r="AE65">
            <v>15042.643000000002</v>
          </cell>
          <cell r="AF65">
            <v>17216.752</v>
          </cell>
          <cell r="AG65">
            <v>19463.332000000002</v>
          </cell>
          <cell r="AH65">
            <v>21709.91</v>
          </cell>
          <cell r="AI65">
            <v>23739.081000000002</v>
          </cell>
          <cell r="AJ65">
            <v>25985.659000000003</v>
          </cell>
          <cell r="AK65">
            <v>28073.802000000003</v>
          </cell>
          <cell r="AL65">
            <v>29929.184000000005</v>
          </cell>
          <cell r="AM65">
            <v>31654.545000000006</v>
          </cell>
          <cell r="AN65">
            <v>33258.870000000003</v>
          </cell>
          <cell r="AO65">
            <v>34658.33</v>
          </cell>
          <cell r="AP65">
            <v>35792.648000000001</v>
          </cell>
          <cell r="AQ65">
            <v>36542.464</v>
          </cell>
          <cell r="AR65">
            <v>36962</v>
          </cell>
          <cell r="AS65">
            <v>36962</v>
          </cell>
          <cell r="AT65">
            <v>36962</v>
          </cell>
          <cell r="AU65">
            <v>36962</v>
          </cell>
          <cell r="AV65">
            <v>36962</v>
          </cell>
          <cell r="AW65">
            <v>36962</v>
          </cell>
          <cell r="AX65">
            <v>36962</v>
          </cell>
          <cell r="AY65">
            <v>36962</v>
          </cell>
          <cell r="AZ65">
            <v>36962</v>
          </cell>
          <cell r="BA65">
            <v>36962</v>
          </cell>
          <cell r="BB65">
            <v>36962</v>
          </cell>
          <cell r="BC65">
            <v>36962</v>
          </cell>
          <cell r="BD65">
            <v>36962</v>
          </cell>
          <cell r="BE65">
            <v>36962</v>
          </cell>
          <cell r="BF65">
            <v>36962</v>
          </cell>
          <cell r="BG65">
            <v>36962</v>
          </cell>
          <cell r="BH65">
            <v>36962</v>
          </cell>
          <cell r="BI65">
            <v>36962</v>
          </cell>
          <cell r="BJ65">
            <v>36962</v>
          </cell>
          <cell r="BK65">
            <v>36962</v>
          </cell>
          <cell r="BL65">
            <v>36962</v>
          </cell>
          <cell r="BM65">
            <v>36962</v>
          </cell>
          <cell r="BN65">
            <v>36962</v>
          </cell>
          <cell r="BO65">
            <v>36962</v>
          </cell>
          <cell r="BP65">
            <v>36962</v>
          </cell>
          <cell r="BQ65">
            <v>36962</v>
          </cell>
        </row>
        <row r="67">
          <cell r="D67" t="str">
            <v>Actual - Used by prog crt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191</v>
          </cell>
          <cell r="U67">
            <v>1604</v>
          </cell>
          <cell r="V67">
            <v>839.27200000000005</v>
          </cell>
          <cell r="W67">
            <v>1099.6759999999999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</row>
        <row r="69">
          <cell r="D69" t="str">
            <v>Current Progression</v>
          </cell>
          <cell r="H69">
            <v>37956</v>
          </cell>
          <cell r="I69">
            <v>37987</v>
          </cell>
          <cell r="J69">
            <v>38018</v>
          </cell>
          <cell r="K69">
            <v>38047</v>
          </cell>
          <cell r="L69">
            <v>38078</v>
          </cell>
          <cell r="M69">
            <v>38108</v>
          </cell>
          <cell r="N69">
            <v>38139</v>
          </cell>
          <cell r="O69">
            <v>38169</v>
          </cell>
          <cell r="P69">
            <v>38200</v>
          </cell>
          <cell r="Q69">
            <v>38231</v>
          </cell>
          <cell r="R69">
            <v>38261</v>
          </cell>
          <cell r="S69">
            <v>38292</v>
          </cell>
          <cell r="T69">
            <v>38322</v>
          </cell>
          <cell r="U69">
            <v>38353</v>
          </cell>
          <cell r="V69">
            <v>38384</v>
          </cell>
          <cell r="W69">
            <v>38412</v>
          </cell>
          <cell r="X69">
            <v>38443</v>
          </cell>
          <cell r="Y69">
            <v>38473</v>
          </cell>
          <cell r="Z69">
            <v>38504</v>
          </cell>
          <cell r="AA69">
            <v>38534</v>
          </cell>
          <cell r="AB69">
            <v>38565</v>
          </cell>
          <cell r="AC69">
            <v>38596</v>
          </cell>
          <cell r="AD69">
            <v>38626</v>
          </cell>
          <cell r="AE69">
            <v>38657</v>
          </cell>
          <cell r="AF69">
            <v>38687</v>
          </cell>
          <cell r="AG69">
            <v>38718</v>
          </cell>
          <cell r="AH69">
            <v>38749</v>
          </cell>
          <cell r="AI69">
            <v>38777</v>
          </cell>
          <cell r="AJ69">
            <v>38808</v>
          </cell>
          <cell r="AK69">
            <v>38838</v>
          </cell>
          <cell r="AL69">
            <v>38869</v>
          </cell>
          <cell r="AM69">
            <v>38899</v>
          </cell>
          <cell r="AN69">
            <v>38930</v>
          </cell>
          <cell r="AO69">
            <v>38961</v>
          </cell>
          <cell r="AP69">
            <v>38991</v>
          </cell>
          <cell r="AQ69">
            <v>39022</v>
          </cell>
          <cell r="AR69">
            <v>39052</v>
          </cell>
          <cell r="AS69">
            <v>39083</v>
          </cell>
          <cell r="AT69">
            <v>39114</v>
          </cell>
          <cell r="AU69">
            <v>39142</v>
          </cell>
          <cell r="AV69">
            <v>39173</v>
          </cell>
          <cell r="AW69">
            <v>39203</v>
          </cell>
          <cell r="AX69">
            <v>39234</v>
          </cell>
          <cell r="AY69">
            <v>39264</v>
          </cell>
          <cell r="AZ69">
            <v>39295</v>
          </cell>
          <cell r="BA69">
            <v>39326</v>
          </cell>
          <cell r="BB69">
            <v>39356</v>
          </cell>
          <cell r="BC69">
            <v>39387</v>
          </cell>
          <cell r="BD69">
            <v>39417</v>
          </cell>
          <cell r="BE69">
            <v>39448</v>
          </cell>
          <cell r="BF69">
            <v>39479</v>
          </cell>
          <cell r="BG69">
            <v>39508</v>
          </cell>
          <cell r="BH69">
            <v>39539</v>
          </cell>
          <cell r="BI69">
            <v>39569</v>
          </cell>
          <cell r="BJ69">
            <v>39600</v>
          </cell>
          <cell r="BK69">
            <v>39630</v>
          </cell>
          <cell r="BL69">
            <v>39661</v>
          </cell>
          <cell r="BM69">
            <v>39692</v>
          </cell>
          <cell r="BN69">
            <v>39722</v>
          </cell>
          <cell r="BO69">
            <v>39753</v>
          </cell>
          <cell r="BP69">
            <v>39783</v>
          </cell>
          <cell r="BQ69">
            <v>39814</v>
          </cell>
        </row>
        <row r="70">
          <cell r="D70" t="str">
            <v>Current Progression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191</v>
          </cell>
          <cell r="V70">
            <v>1795</v>
          </cell>
          <cell r="W70">
            <v>2634.2719999999999</v>
          </cell>
          <cell r="X70">
            <v>3733.9479999999999</v>
          </cell>
          <cell r="Y70">
            <v>4720.3410000000003</v>
          </cell>
          <cell r="Z70">
            <v>6168.4030000000002</v>
          </cell>
          <cell r="AA70">
            <v>8096.4440000000004</v>
          </cell>
          <cell r="AB70">
            <v>9971.2440000000006</v>
          </cell>
          <cell r="AC70">
            <v>12359.244000000001</v>
          </cell>
          <cell r="AD70">
            <v>14761.144</v>
          </cell>
          <cell r="AE70">
            <v>17243.044000000002</v>
          </cell>
          <cell r="AF70">
            <v>19644.944000000003</v>
          </cell>
          <cell r="AG70">
            <v>22126.844000000005</v>
          </cell>
          <cell r="AH70">
            <v>24608.744000000006</v>
          </cell>
          <cell r="AI70">
            <v>26850.544000000005</v>
          </cell>
          <cell r="AJ70">
            <v>29038.544000000005</v>
          </cell>
          <cell r="AK70">
            <v>30990.444000000007</v>
          </cell>
          <cell r="AL70">
            <v>32823.044000000009</v>
          </cell>
          <cell r="AM70">
            <v>34403.94400000001</v>
          </cell>
          <cell r="AN70">
            <v>35698.844000000012</v>
          </cell>
          <cell r="AO70">
            <v>36551.44400000001</v>
          </cell>
          <cell r="AP70">
            <v>36962</v>
          </cell>
          <cell r="AQ70">
            <v>36962</v>
          </cell>
          <cell r="AR70">
            <v>36962</v>
          </cell>
          <cell r="AS70">
            <v>36962</v>
          </cell>
          <cell r="AT70">
            <v>36962</v>
          </cell>
          <cell r="AU70">
            <v>36962</v>
          </cell>
          <cell r="AV70">
            <v>36962</v>
          </cell>
          <cell r="AW70">
            <v>36962</v>
          </cell>
          <cell r="AX70">
            <v>36962</v>
          </cell>
          <cell r="AY70">
            <v>36962</v>
          </cell>
          <cell r="AZ70">
            <v>36962</v>
          </cell>
          <cell r="BA70">
            <v>36962</v>
          </cell>
          <cell r="BB70">
            <v>36962</v>
          </cell>
          <cell r="BC70">
            <v>36962</v>
          </cell>
          <cell r="BD70">
            <v>36962</v>
          </cell>
          <cell r="BE70">
            <v>36962</v>
          </cell>
          <cell r="BF70">
            <v>36962</v>
          </cell>
          <cell r="BG70">
            <v>36962</v>
          </cell>
          <cell r="BH70">
            <v>36962</v>
          </cell>
          <cell r="BI70">
            <v>36962</v>
          </cell>
          <cell r="BJ70">
            <v>36962</v>
          </cell>
          <cell r="BK70">
            <v>36962</v>
          </cell>
          <cell r="BL70">
            <v>36962</v>
          </cell>
          <cell r="BM70">
            <v>36962</v>
          </cell>
          <cell r="BN70">
            <v>36962</v>
          </cell>
          <cell r="BO70">
            <v>36962</v>
          </cell>
          <cell r="BP70">
            <v>36962</v>
          </cell>
          <cell r="BQ70">
            <v>36962</v>
          </cell>
        </row>
        <row r="72">
          <cell r="D72" t="str">
            <v>TIMELINE &amp; LABELS</v>
          </cell>
          <cell r="H72">
            <v>37956</v>
          </cell>
          <cell r="I72">
            <v>37987</v>
          </cell>
          <cell r="J72">
            <v>38018</v>
          </cell>
          <cell r="K72">
            <v>38047</v>
          </cell>
          <cell r="L72">
            <v>38078</v>
          </cell>
          <cell r="M72">
            <v>38108</v>
          </cell>
          <cell r="N72">
            <v>38139</v>
          </cell>
          <cell r="O72">
            <v>38169</v>
          </cell>
          <cell r="P72">
            <v>38200</v>
          </cell>
          <cell r="Q72">
            <v>38231</v>
          </cell>
          <cell r="R72">
            <v>38261</v>
          </cell>
          <cell r="S72">
            <v>38292</v>
          </cell>
          <cell r="T72">
            <v>38322</v>
          </cell>
          <cell r="U72">
            <v>38353</v>
          </cell>
          <cell r="V72">
            <v>38384</v>
          </cell>
          <cell r="W72">
            <v>38412</v>
          </cell>
          <cell r="X72">
            <v>38443</v>
          </cell>
          <cell r="Y72">
            <v>38473</v>
          </cell>
          <cell r="Z72">
            <v>38504</v>
          </cell>
          <cell r="AA72">
            <v>38534</v>
          </cell>
          <cell r="AB72">
            <v>38565</v>
          </cell>
          <cell r="AC72">
            <v>38596</v>
          </cell>
          <cell r="AD72">
            <v>38626</v>
          </cell>
          <cell r="AE72">
            <v>38657</v>
          </cell>
          <cell r="AF72">
            <v>38687</v>
          </cell>
          <cell r="AG72">
            <v>38718</v>
          </cell>
          <cell r="AH72">
            <v>38749</v>
          </cell>
          <cell r="AI72">
            <v>38777</v>
          </cell>
          <cell r="AJ72">
            <v>38808</v>
          </cell>
          <cell r="AK72">
            <v>38838</v>
          </cell>
          <cell r="AL72">
            <v>38869</v>
          </cell>
          <cell r="AM72">
            <v>38899</v>
          </cell>
          <cell r="AN72">
            <v>38930</v>
          </cell>
          <cell r="AO72">
            <v>38961</v>
          </cell>
          <cell r="AP72">
            <v>38991</v>
          </cell>
          <cell r="AQ72">
            <v>39022</v>
          </cell>
          <cell r="AR72">
            <v>39052</v>
          </cell>
          <cell r="AS72">
            <v>39083</v>
          </cell>
          <cell r="AT72">
            <v>39114</v>
          </cell>
          <cell r="AU72">
            <v>39142</v>
          </cell>
          <cell r="AV72">
            <v>39173</v>
          </cell>
          <cell r="AW72">
            <v>39203</v>
          </cell>
          <cell r="AX72">
            <v>39234</v>
          </cell>
          <cell r="AY72">
            <v>39264</v>
          </cell>
          <cell r="AZ72">
            <v>39295</v>
          </cell>
          <cell r="BA72">
            <v>39326</v>
          </cell>
          <cell r="BB72">
            <v>39356</v>
          </cell>
          <cell r="BC72">
            <v>39387</v>
          </cell>
          <cell r="BD72">
            <v>39417</v>
          </cell>
          <cell r="BE72">
            <v>39448</v>
          </cell>
          <cell r="BF72">
            <v>39479</v>
          </cell>
          <cell r="BG72">
            <v>39508</v>
          </cell>
          <cell r="BH72">
            <v>39539</v>
          </cell>
          <cell r="BI72">
            <v>39569</v>
          </cell>
          <cell r="BJ72">
            <v>39600</v>
          </cell>
          <cell r="BK72">
            <v>39630</v>
          </cell>
          <cell r="BL72">
            <v>39661</v>
          </cell>
          <cell r="BM72">
            <v>39692</v>
          </cell>
          <cell r="BN72">
            <v>39722</v>
          </cell>
          <cell r="BO72">
            <v>39753</v>
          </cell>
          <cell r="BP72">
            <v>39783</v>
          </cell>
          <cell r="BQ72">
            <v>39814</v>
          </cell>
          <cell r="BS72" t="str">
            <v>"Must always be first of month</v>
          </cell>
        </row>
        <row r="73">
          <cell r="H73">
            <v>1</v>
          </cell>
          <cell r="I73">
            <v>2</v>
          </cell>
          <cell r="J73">
            <v>3</v>
          </cell>
          <cell r="K73">
            <v>4</v>
          </cell>
          <cell r="L73">
            <v>5</v>
          </cell>
          <cell r="M73">
            <v>6</v>
          </cell>
          <cell r="N73">
            <v>7</v>
          </cell>
          <cell r="O73">
            <v>8</v>
          </cell>
          <cell r="P73">
            <v>9</v>
          </cell>
          <cell r="Q73">
            <v>10</v>
          </cell>
          <cell r="R73">
            <v>11</v>
          </cell>
          <cell r="S73">
            <v>12</v>
          </cell>
          <cell r="T73">
            <v>13</v>
          </cell>
          <cell r="U73">
            <v>14</v>
          </cell>
          <cell r="V73">
            <v>15</v>
          </cell>
          <cell r="W73">
            <v>16</v>
          </cell>
          <cell r="X73">
            <v>17</v>
          </cell>
          <cell r="Y73">
            <v>18</v>
          </cell>
          <cell r="Z73">
            <v>19</v>
          </cell>
          <cell r="AA73">
            <v>20</v>
          </cell>
          <cell r="AB73">
            <v>21</v>
          </cell>
          <cell r="AC73">
            <v>22</v>
          </cell>
          <cell r="AD73">
            <v>23</v>
          </cell>
          <cell r="AE73">
            <v>24</v>
          </cell>
          <cell r="AF73">
            <v>25</v>
          </cell>
          <cell r="AG73">
            <v>26</v>
          </cell>
          <cell r="AH73">
            <v>27</v>
          </cell>
          <cell r="AI73">
            <v>28</v>
          </cell>
          <cell r="AJ73">
            <v>29</v>
          </cell>
          <cell r="AK73">
            <v>30</v>
          </cell>
          <cell r="AL73">
            <v>31</v>
          </cell>
          <cell r="AM73">
            <v>32</v>
          </cell>
          <cell r="AN73">
            <v>33</v>
          </cell>
          <cell r="AO73">
            <v>34</v>
          </cell>
          <cell r="AP73">
            <v>35</v>
          </cell>
          <cell r="AQ73">
            <v>36</v>
          </cell>
          <cell r="AR73">
            <v>37</v>
          </cell>
          <cell r="AS73">
            <v>38</v>
          </cell>
          <cell r="AT73">
            <v>39</v>
          </cell>
          <cell r="AU73">
            <v>40</v>
          </cell>
          <cell r="AV73">
            <v>41</v>
          </cell>
          <cell r="AW73">
            <v>42</v>
          </cell>
          <cell r="AX73">
            <v>43</v>
          </cell>
          <cell r="AY73">
            <v>44</v>
          </cell>
          <cell r="AZ73">
            <v>45</v>
          </cell>
          <cell r="BA73">
            <v>46</v>
          </cell>
          <cell r="BB73">
            <v>47</v>
          </cell>
          <cell r="BC73">
            <v>48</v>
          </cell>
          <cell r="BD73">
            <v>49</v>
          </cell>
          <cell r="BE73">
            <v>50</v>
          </cell>
          <cell r="BF73">
            <v>51</v>
          </cell>
          <cell r="BG73">
            <v>52</v>
          </cell>
          <cell r="BH73">
            <v>53</v>
          </cell>
          <cell r="BI73">
            <v>54</v>
          </cell>
          <cell r="BJ73">
            <v>55</v>
          </cell>
          <cell r="BK73">
            <v>56</v>
          </cell>
          <cell r="BL73">
            <v>57</v>
          </cell>
          <cell r="BM73">
            <v>58</v>
          </cell>
          <cell r="BN73">
            <v>59</v>
          </cell>
          <cell r="BO73">
            <v>60</v>
          </cell>
          <cell r="BP73">
            <v>61</v>
          </cell>
          <cell r="BQ73">
            <v>62</v>
          </cell>
          <cell r="BR73">
            <v>63</v>
          </cell>
        </row>
        <row r="75">
          <cell r="B75" t="str">
            <v>TempPasteArea:</v>
          </cell>
        </row>
      </sheetData>
      <sheetData sheetId="1" refreshError="1">
        <row r="4">
          <cell r="T4" t="str">
            <v>ERIC SMALL</v>
          </cell>
        </row>
        <row r="6">
          <cell r="D6" t="str">
            <v>DAVID DUFFY</v>
          </cell>
          <cell r="T6">
            <v>38446</v>
          </cell>
        </row>
        <row r="8">
          <cell r="T8" t="str">
            <v>1101 K STREET</v>
          </cell>
        </row>
        <row r="12">
          <cell r="T12">
            <v>38442</v>
          </cell>
        </row>
      </sheetData>
      <sheetData sheetId="2" refreshError="1"/>
      <sheetData sheetId="3" refreshError="1">
        <row r="29">
          <cell r="M29" t="str">
            <v>WIP Done to Date</v>
          </cell>
          <cell r="P29">
            <v>3733948</v>
          </cell>
        </row>
        <row r="30">
          <cell r="M30" t="str">
            <v>Indicated per Progression - Do not erase</v>
          </cell>
          <cell r="P30">
            <v>36962000</v>
          </cell>
        </row>
        <row r="31">
          <cell r="M31" t="str">
            <v>Org. Est.</v>
          </cell>
          <cell r="P31">
            <v>17700</v>
          </cell>
        </row>
        <row r="32">
          <cell r="M32" t="str">
            <v>Act. 3 Month Avg.</v>
          </cell>
          <cell r="P32">
            <v>34127.073811400049</v>
          </cell>
        </row>
        <row r="33">
          <cell r="M33" t="str">
            <v>Data Date Month</v>
          </cell>
          <cell r="P33">
            <v>20364.370370370369</v>
          </cell>
        </row>
        <row r="34">
          <cell r="M34" t="str">
            <v>Future Est.</v>
          </cell>
          <cell r="P34">
            <v>14675.942352715996</v>
          </cell>
        </row>
        <row r="35">
          <cell r="N35" t="str">
            <v>DD-2 avg prod</v>
          </cell>
          <cell r="O35" t="str">
            <v>DD-1 avg prod</v>
          </cell>
        </row>
        <row r="36">
          <cell r="N36">
            <v>64160</v>
          </cell>
          <cell r="O36">
            <v>17856.851063829788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quested Subsidies"/>
      <sheetName val="1.S&amp;U"/>
      <sheetName val="2.Project Budget"/>
      <sheetName val="2a.Predev Budget"/>
      <sheetName val="2b. Predev Draws"/>
      <sheetName val="2c. PreDev Draw (Orig) Budget"/>
      <sheetName val="2d. PreDev Draw (Adj) Budget "/>
      <sheetName val="3.Draw Schedule"/>
      <sheetName val="4. 15 Y Compliance"/>
      <sheetName val="5. Income"/>
      <sheetName val="6. Op Ex"/>
      <sheetName val="7. Lease Up"/>
      <sheetName val="8. LIHTC"/>
      <sheetName val="9. Basis Calc"/>
      <sheetName val="10. Construction"/>
      <sheetName val="10. Construction v2"/>
      <sheetName val="11. Outstanding Debt"/>
      <sheetName val="12. CBE Basis Budget"/>
      <sheetName val="13. CBE Budget"/>
      <sheetName val="Section 3 Calc."/>
      <sheetName val="Predev Loan"/>
      <sheetName val="Consultant Summary"/>
      <sheetName val="Relocation"/>
      <sheetName val="NSV YWCA-Reduced 4.1.14-DP"/>
      <sheetName val="NSV YWCA-Reduced 2.12.14"/>
      <sheetName val="PWYWCA - Reduced"/>
      <sheetName val="PWYWCA -Full"/>
      <sheetName val="Funds to YWCA &amp; DP"/>
      <sheetName val="DCHA Capital Request "/>
    </sheetNames>
    <sheetDataSet>
      <sheetData sheetId="0"/>
      <sheetData sheetId="1"/>
      <sheetData sheetId="2"/>
      <sheetData sheetId="3">
        <row r="9">
          <cell r="G9">
            <v>3198792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8">
          <cell r="H18">
            <v>84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Operating Cash Flows"/>
      <sheetName val="Assumptions"/>
      <sheetName val="IRR Calc Page"/>
      <sheetName val="Preliminary Memo"/>
    </sheetNames>
    <sheetDataSet>
      <sheetData sheetId="0"/>
      <sheetData sheetId="1"/>
      <sheetData sheetId="2" refreshError="1">
        <row r="15">
          <cell r="I15">
            <v>0.26604720205068588</v>
          </cell>
        </row>
        <row r="19">
          <cell r="I19">
            <v>0.24349572882056236</v>
          </cell>
        </row>
        <row r="31">
          <cell r="E31">
            <v>38108</v>
          </cell>
        </row>
        <row r="32">
          <cell r="E32">
            <v>7.4999999999999997E-2</v>
          </cell>
        </row>
        <row r="37">
          <cell r="E37">
            <v>1.95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Schedule"/>
      <sheetName val="JBG Overhead"/>
      <sheetName val="Sensitivity"/>
      <sheetName val="FinSumm"/>
      <sheetName val="Pro Forma"/>
      <sheetName val="CondoSummary"/>
      <sheetName val="RetailSummary"/>
      <sheetName val="Budget Sheet"/>
      <sheetName val="Retail Parking Cost"/>
      <sheetName val="Hard Costs"/>
      <sheetName val="Operating Expenses"/>
      <sheetName val="Timeline"/>
      <sheetName val="Time Summary (Qtr)"/>
      <sheetName val="Monthly CF"/>
      <sheetName val="Quarterly CF"/>
      <sheetName val="Quarterly CF Loan"/>
      <sheetName val="Catchup Sens"/>
      <sheetName val="Catchup Promote Sens"/>
      <sheetName val="Promote Sensitivity"/>
      <sheetName val="Annual CF"/>
      <sheetName val="Annual CF Loan"/>
      <sheetName val="Work Sheet"/>
      <sheetName val="Tenant CF"/>
      <sheetName val="Tot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116</v>
          </cell>
        </row>
        <row r="20">
          <cell r="F20">
            <v>120485</v>
          </cell>
          <cell r="H20">
            <v>136190</v>
          </cell>
        </row>
      </sheetData>
      <sheetData sheetId="6" refreshError="1">
        <row r="32">
          <cell r="F32">
            <v>43342</v>
          </cell>
          <cell r="H32">
            <v>43342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ogicTools"/>
      <sheetName val="TASKLOG"/>
      <sheetName val="Settings_Properties"/>
      <sheetName val="Settings_Parameters"/>
      <sheetName val="Unleveraged Cash Flow"/>
      <sheetName val="Executive Summary"/>
      <sheetName val="Monthly Cash Flow"/>
      <sheetName val="Debt Inputs"/>
      <sheetName val="Annual Leveraged Summary"/>
      <sheetName val="Monthly Leveraged Cash Flow"/>
      <sheetName val="DebtValidation"/>
      <sheetName val="DebtSupport"/>
      <sheetName val="Waterfall"/>
      <sheetName val="X1"/>
      <sheetName val="Rent Roll"/>
      <sheetName val="In Place"/>
      <sheetName val="Rollover"/>
      <sheetName val="Expirations"/>
      <sheetName val="Occupancy"/>
      <sheetName val="MLA Detail"/>
      <sheetName val="Market Summary"/>
      <sheetName val="Unleveraged IRR Calcs"/>
      <sheetName val="Leveraged IRR Calcs"/>
      <sheetName val="Exceptions"/>
    </sheetNames>
    <sheetDataSet>
      <sheetData sheetId="0"/>
      <sheetData sheetId="1"/>
      <sheetData sheetId="2"/>
      <sheetData sheetId="3">
        <row r="8">
          <cell r="B8">
            <v>40544</v>
          </cell>
        </row>
      </sheetData>
      <sheetData sheetId="4">
        <row r="9">
          <cell r="D9">
            <v>0</v>
          </cell>
        </row>
      </sheetData>
      <sheetData sheetId="5"/>
      <sheetData sheetId="6"/>
      <sheetData sheetId="7">
        <row r="19">
          <cell r="AH19" t="str">
            <v>No</v>
          </cell>
          <cell r="AK19" t="str">
            <v>No</v>
          </cell>
          <cell r="AN19" t="str">
            <v>No</v>
          </cell>
        </row>
        <row r="24">
          <cell r="V24">
            <v>0</v>
          </cell>
        </row>
        <row r="28">
          <cell r="J28">
            <v>0</v>
          </cell>
          <cell r="V28">
            <v>0</v>
          </cell>
          <cell r="AH28">
            <v>0</v>
          </cell>
        </row>
        <row r="29">
          <cell r="J29">
            <v>0</v>
          </cell>
          <cell r="V29">
            <v>0</v>
          </cell>
          <cell r="AH29">
            <v>0</v>
          </cell>
        </row>
        <row r="44"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G44">
            <v>0</v>
          </cell>
        </row>
        <row r="45">
          <cell r="AR45">
            <v>0</v>
          </cell>
          <cell r="AS45">
            <v>0</v>
          </cell>
        </row>
      </sheetData>
      <sheetData sheetId="8"/>
      <sheetData sheetId="9"/>
      <sheetData sheetId="10">
        <row r="2">
          <cell r="A2" t="str">
            <v>None</v>
          </cell>
          <cell r="C2" t="str">
            <v>30/360</v>
          </cell>
          <cell r="D2" t="str">
            <v>Fixed Rate</v>
          </cell>
          <cell r="E2" t="str">
            <v>Amount</v>
          </cell>
          <cell r="J2" t="str">
            <v>Senior</v>
          </cell>
          <cell r="K2" t="str">
            <v>Yes</v>
          </cell>
        </row>
        <row r="3">
          <cell r="A3" t="str">
            <v>Existing Note</v>
          </cell>
          <cell r="C3" t="str">
            <v>Actual/360</v>
          </cell>
          <cell r="D3" t="str">
            <v>Floating Rate</v>
          </cell>
          <cell r="E3" t="str">
            <v>% of Purchase Price</v>
          </cell>
          <cell r="J3" t="str">
            <v>Subordinated</v>
          </cell>
          <cell r="K3" t="str">
            <v>No</v>
          </cell>
        </row>
        <row r="4">
          <cell r="A4" t="str">
            <v>New Funding</v>
          </cell>
          <cell r="C4" t="str">
            <v>Actual/365</v>
          </cell>
          <cell r="E4" t="str">
            <v>% of Direct Cap Value</v>
          </cell>
        </row>
        <row r="5">
          <cell r="A5" t="str">
            <v>Refinance</v>
          </cell>
          <cell r="C5" t="str">
            <v>Coupon (1 Yr)</v>
          </cell>
        </row>
        <row r="6">
          <cell r="C6" t="str">
            <v>Coupon (6 Mo)</v>
          </cell>
        </row>
      </sheetData>
      <sheetData sheetId="11">
        <row r="2">
          <cell r="C2" t="b">
            <v>0</v>
          </cell>
          <cell r="D2" t="b">
            <v>0</v>
          </cell>
          <cell r="E2" t="b">
            <v>0</v>
          </cell>
        </row>
        <row r="3">
          <cell r="C3" t="b">
            <v>0</v>
          </cell>
          <cell r="D3" t="b">
            <v>0</v>
          </cell>
          <cell r="E3" t="b">
            <v>0</v>
          </cell>
        </row>
        <row r="4">
          <cell r="C4" t="b">
            <v>0</v>
          </cell>
          <cell r="D4" t="b">
            <v>0</v>
          </cell>
          <cell r="E4" t="b">
            <v>0</v>
          </cell>
        </row>
        <row r="5">
          <cell r="C5" t="b">
            <v>0</v>
          </cell>
          <cell r="D5" t="b">
            <v>0</v>
          </cell>
          <cell r="E5" t="b">
            <v>0</v>
          </cell>
        </row>
        <row r="6">
          <cell r="C6" t="b">
            <v>0</v>
          </cell>
          <cell r="D6" t="b">
            <v>0</v>
          </cell>
          <cell r="E6" t="b">
            <v>0</v>
          </cell>
        </row>
        <row r="7">
          <cell r="C7" t="b">
            <v>0</v>
          </cell>
          <cell r="D7" t="b">
            <v>0</v>
          </cell>
          <cell r="E7" t="b">
            <v>0</v>
          </cell>
        </row>
        <row r="8">
          <cell r="C8" t="b">
            <v>0</v>
          </cell>
          <cell r="D8" t="b">
            <v>0</v>
          </cell>
          <cell r="E8" t="b">
            <v>0</v>
          </cell>
        </row>
        <row r="9">
          <cell r="C9" t="b">
            <v>0</v>
          </cell>
          <cell r="D9" t="b">
            <v>0</v>
          </cell>
          <cell r="E9" t="b">
            <v>0</v>
          </cell>
        </row>
        <row r="10">
          <cell r="C10" t="b">
            <v>0</v>
          </cell>
          <cell r="D10" t="b">
            <v>0</v>
          </cell>
          <cell r="E10" t="b">
            <v>0</v>
          </cell>
        </row>
        <row r="11">
          <cell r="C11" t="b">
            <v>0</v>
          </cell>
          <cell r="D11" t="b">
            <v>0</v>
          </cell>
          <cell r="E11" t="b">
            <v>0</v>
          </cell>
        </row>
        <row r="12">
          <cell r="E12" t="b">
            <v>0</v>
          </cell>
        </row>
        <row r="13">
          <cell r="E13" t="b">
            <v>0</v>
          </cell>
        </row>
        <row r="14">
          <cell r="E14" t="b">
            <v>0</v>
          </cell>
        </row>
        <row r="17">
          <cell r="C17" t="str">
            <v>Funding Amount:</v>
          </cell>
          <cell r="D17" t="str">
            <v>Funding Amount:</v>
          </cell>
          <cell r="E17" t="str">
            <v>Funding Amount:</v>
          </cell>
        </row>
        <row r="18">
          <cell r="C18" t="str">
            <v/>
          </cell>
          <cell r="D18" t="str">
            <v/>
          </cell>
          <cell r="E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</row>
        <row r="20">
          <cell r="C20" t="str">
            <v>Term (Months):</v>
          </cell>
          <cell r="D20" t="str">
            <v>Term (Months):</v>
          </cell>
          <cell r="E20" t="str">
            <v>Term (Months):</v>
          </cell>
        </row>
        <row r="21">
          <cell r="C21" t="str">
            <v>IO Period (Months):</v>
          </cell>
          <cell r="D21" t="str">
            <v>IO Period (Months):</v>
          </cell>
          <cell r="E21" t="str">
            <v>IO Period (Months):</v>
          </cell>
        </row>
        <row r="22">
          <cell r="C22" t="str">
            <v>Amort (Months):</v>
          </cell>
          <cell r="D22" t="str">
            <v>Amort (Months):</v>
          </cell>
          <cell r="E22" t="str">
            <v>Amort (Months):</v>
          </cell>
        </row>
        <row r="23">
          <cell r="C23" t="str">
            <v>Maturity:</v>
          </cell>
          <cell r="D23" t="str">
            <v>Maturity:</v>
          </cell>
          <cell r="E23" t="str">
            <v>Maturity:</v>
          </cell>
        </row>
        <row r="24">
          <cell r="C24" t="str">
            <v>Initial Interest Rate:</v>
          </cell>
          <cell r="D24" t="str">
            <v>Initial Interest Rate:</v>
          </cell>
          <cell r="E24" t="str">
            <v>Initial Interest Rate:</v>
          </cell>
        </row>
        <row r="26">
          <cell r="C26">
            <v>1</v>
          </cell>
          <cell r="D26">
            <v>1</v>
          </cell>
          <cell r="E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 t="b">
            <v>0</v>
          </cell>
          <cell r="D34" t="b">
            <v>0</v>
          </cell>
        </row>
        <row r="35">
          <cell r="C35" t="b">
            <v>0</v>
          </cell>
          <cell r="D35" t="b">
            <v>0</v>
          </cell>
          <cell r="E35" t="b">
            <v>0</v>
          </cell>
        </row>
        <row r="36">
          <cell r="E36" t="b">
            <v>0</v>
          </cell>
        </row>
        <row r="37">
          <cell r="E37" t="b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</v>
          </cell>
          <cell r="D39">
            <v>1</v>
          </cell>
        </row>
      </sheetData>
      <sheetData sheetId="12">
        <row r="8">
          <cell r="D8">
            <v>0</v>
          </cell>
          <cell r="E8" t="str">
            <v>% of Purchase Price</v>
          </cell>
        </row>
        <row r="9">
          <cell r="D9">
            <v>0</v>
          </cell>
        </row>
        <row r="10">
          <cell r="D10">
            <v>0.01</v>
          </cell>
        </row>
        <row r="11">
          <cell r="D11">
            <v>0.01</v>
          </cell>
        </row>
        <row r="12">
          <cell r="D12">
            <v>0.01</v>
          </cell>
        </row>
        <row r="13">
          <cell r="D13">
            <v>0.01</v>
          </cell>
        </row>
        <row r="14">
          <cell r="D14">
            <v>0.01</v>
          </cell>
        </row>
        <row r="15">
          <cell r="D15">
            <v>0.01</v>
          </cell>
        </row>
        <row r="19">
          <cell r="D19" t="str">
            <v>Monthly</v>
          </cell>
        </row>
        <row r="25">
          <cell r="F25" t="str">
            <v>Yes</v>
          </cell>
          <cell r="H25" t="str">
            <v>No</v>
          </cell>
          <cell r="J25" t="str">
            <v>No</v>
          </cell>
          <cell r="L25" t="str">
            <v>No</v>
          </cell>
          <cell r="N25" t="str">
            <v>No</v>
          </cell>
          <cell r="P25" t="str">
            <v>No</v>
          </cell>
          <cell r="R25" t="str">
            <v>Yes</v>
          </cell>
        </row>
        <row r="26">
          <cell r="F26" t="str">
            <v>Monthly</v>
          </cell>
          <cell r="J26" t="str">
            <v>Annual</v>
          </cell>
          <cell r="N26" t="str">
            <v>Annual</v>
          </cell>
        </row>
        <row r="27">
          <cell r="F27" t="str">
            <v>Yes</v>
          </cell>
        </row>
        <row r="30">
          <cell r="B30" t="str">
            <v>Enter LP Name 1</v>
          </cell>
          <cell r="F30">
            <v>0.08</v>
          </cell>
          <cell r="J30">
            <v>0.1</v>
          </cell>
          <cell r="N30">
            <v>0.12</v>
          </cell>
        </row>
        <row r="31">
          <cell r="B31" t="str">
            <v>Enter LP Name 2</v>
          </cell>
        </row>
        <row r="34">
          <cell r="B34" t="str">
            <v>Enter GP Name</v>
          </cell>
          <cell r="H34">
            <v>0</v>
          </cell>
          <cell r="I34">
            <v>0.3</v>
          </cell>
          <cell r="K34">
            <v>0.3</v>
          </cell>
          <cell r="L34">
            <v>0</v>
          </cell>
          <cell r="M34">
            <v>0.4</v>
          </cell>
          <cell r="O34">
            <v>0.4</v>
          </cell>
          <cell r="P34">
            <v>0</v>
          </cell>
          <cell r="Q34">
            <v>0.5</v>
          </cell>
          <cell r="R34">
            <v>0.5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Cost Check"/>
      <sheetName val="Upfront  Costs"/>
      <sheetName val="Actual v Budget"/>
      <sheetName val="Closing Est vs. GMP"/>
      <sheetName val="Cost Backup"/>
      <sheetName val="Barry's Updat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31"/>
  <sheetViews>
    <sheetView tabSelected="1" view="pageBreakPreview" topLeftCell="A11" zoomScale="60" zoomScaleNormal="100" workbookViewId="0">
      <selection activeCell="T28" sqref="T28"/>
    </sheetView>
  </sheetViews>
  <sheetFormatPr defaultColWidth="11" defaultRowHeight="12.6"/>
  <cols>
    <col min="1" max="1" width="20.6328125" style="1" customWidth="1"/>
    <col min="2" max="2" width="31.26953125" style="3" customWidth="1"/>
    <col min="3" max="3" width="18.36328125" style="1" bestFit="1" customWidth="1"/>
    <col min="4" max="22" width="7.6328125" style="1" customWidth="1"/>
    <col min="23" max="16384" width="11" style="1"/>
  </cols>
  <sheetData>
    <row r="2" spans="1:19" ht="22.2">
      <c r="A2" s="9" t="s">
        <v>35</v>
      </c>
      <c r="B2" s="10"/>
    </row>
    <row r="3" spans="1:19" ht="30" customHeight="1">
      <c r="A3" s="9" t="s">
        <v>36</v>
      </c>
      <c r="B3" s="10"/>
      <c r="C3" s="83" t="s">
        <v>44</v>
      </c>
      <c r="D3" s="124"/>
      <c r="E3" s="124"/>
      <c r="F3" s="124"/>
    </row>
    <row r="4" spans="1:19" ht="32.1" customHeight="1">
      <c r="A4" s="9" t="s">
        <v>37</v>
      </c>
      <c r="B4" s="10"/>
      <c r="C4" s="84" t="s">
        <v>45</v>
      </c>
      <c r="D4" s="2"/>
      <c r="E4" s="2"/>
      <c r="F4" s="2"/>
    </row>
    <row r="6" spans="1:19" ht="13.2" thickBot="1"/>
    <row r="7" spans="1:19" ht="23.25" customHeight="1" thickBot="1">
      <c r="A7" s="125" t="s">
        <v>6</v>
      </c>
      <c r="B7" s="126"/>
      <c r="C7" s="126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22.2">
      <c r="A8" s="4"/>
      <c r="B8" s="127" t="s">
        <v>11</v>
      </c>
      <c r="C8" s="128"/>
      <c r="D8" s="128"/>
      <c r="E8" s="128"/>
      <c r="F8" s="128"/>
      <c r="G8" s="128"/>
      <c r="H8" s="127" t="s">
        <v>12</v>
      </c>
      <c r="I8" s="128"/>
      <c r="J8" s="128"/>
      <c r="K8" s="128"/>
      <c r="L8" s="128"/>
      <c r="M8" s="129"/>
      <c r="N8" s="127" t="s">
        <v>10</v>
      </c>
      <c r="O8" s="128"/>
      <c r="P8" s="128"/>
      <c r="Q8" s="128"/>
      <c r="R8" s="128"/>
      <c r="S8" s="129"/>
    </row>
    <row r="9" spans="1:19" ht="50.4">
      <c r="A9" s="103" t="s">
        <v>3</v>
      </c>
      <c r="B9" s="104" t="s">
        <v>5</v>
      </c>
      <c r="C9" s="5" t="s">
        <v>7</v>
      </c>
      <c r="D9" s="5" t="s">
        <v>8</v>
      </c>
      <c r="E9" s="5" t="s">
        <v>13</v>
      </c>
      <c r="F9" s="5" t="s">
        <v>38</v>
      </c>
      <c r="G9" s="5" t="s">
        <v>9</v>
      </c>
      <c r="H9" s="104" t="s">
        <v>5</v>
      </c>
      <c r="I9" s="5" t="s">
        <v>7</v>
      </c>
      <c r="J9" s="5" t="s">
        <v>8</v>
      </c>
      <c r="K9" s="5" t="s">
        <v>14</v>
      </c>
      <c r="L9" s="5" t="s">
        <v>9</v>
      </c>
      <c r="M9" s="6" t="s">
        <v>9</v>
      </c>
      <c r="N9" s="104" t="s">
        <v>5</v>
      </c>
      <c r="O9" s="5" t="s">
        <v>7</v>
      </c>
      <c r="P9" s="5" t="s">
        <v>8</v>
      </c>
      <c r="Q9" s="5" t="s">
        <v>13</v>
      </c>
      <c r="R9" s="5" t="s">
        <v>9</v>
      </c>
      <c r="S9" s="6" t="s">
        <v>9</v>
      </c>
    </row>
    <row r="10" spans="1:19" s="14" customFormat="1">
      <c r="A10" s="110" t="s">
        <v>54</v>
      </c>
      <c r="B10" s="90">
        <v>2000000</v>
      </c>
      <c r="C10" s="111">
        <v>10000</v>
      </c>
      <c r="D10" s="111">
        <v>5000</v>
      </c>
      <c r="E10" s="111">
        <v>2000</v>
      </c>
      <c r="F10" s="111">
        <v>20</v>
      </c>
      <c r="G10" s="111">
        <v>20</v>
      </c>
      <c r="H10" s="90"/>
      <c r="I10" s="111"/>
      <c r="J10" s="111"/>
      <c r="K10" s="111"/>
      <c r="L10" s="111"/>
      <c r="M10" s="112"/>
      <c r="N10" s="90"/>
      <c r="O10" s="111"/>
      <c r="P10" s="111"/>
      <c r="Q10" s="111"/>
      <c r="R10" s="111"/>
      <c r="S10" s="112"/>
    </row>
    <row r="11" spans="1:19" ht="13.2" thickBot="1">
      <c r="A11" s="105" t="s">
        <v>4</v>
      </c>
      <c r="B11" s="106"/>
      <c r="C11" s="107"/>
      <c r="D11" s="107"/>
      <c r="E11" s="107"/>
      <c r="F11" s="107"/>
      <c r="G11" s="107"/>
      <c r="H11" s="108"/>
      <c r="I11" s="107"/>
      <c r="J11" s="107"/>
      <c r="K11" s="107"/>
      <c r="L11" s="107"/>
      <c r="M11" s="109"/>
      <c r="N11" s="108"/>
      <c r="O11" s="107"/>
      <c r="P11" s="107"/>
      <c r="Q11" s="107"/>
      <c r="R11" s="107"/>
      <c r="S11" s="109"/>
    </row>
    <row r="12" spans="1:19" ht="22.5" customHeight="1" thickBot="1">
      <c r="A12" s="132" t="s">
        <v>43</v>
      </c>
      <c r="B12" s="139"/>
      <c r="C12" s="113"/>
    </row>
    <row r="13" spans="1:19">
      <c r="A13" s="114" t="s">
        <v>55</v>
      </c>
      <c r="B13" s="115">
        <v>0.03</v>
      </c>
      <c r="D13" s="22"/>
      <c r="F13" s="30"/>
      <c r="H13" s="11"/>
    </row>
    <row r="14" spans="1:19" ht="14.25" customHeight="1">
      <c r="A14" s="116" t="s">
        <v>41</v>
      </c>
      <c r="B14" s="117">
        <v>0.01</v>
      </c>
      <c r="D14" s="23" t="s">
        <v>42</v>
      </c>
      <c r="F14" s="30"/>
      <c r="H14" s="11"/>
    </row>
    <row r="15" spans="1:19">
      <c r="A15" s="82" t="s">
        <v>51</v>
      </c>
      <c r="B15" s="99">
        <v>0.1366</v>
      </c>
      <c r="D15" s="96"/>
      <c r="E15" s="96"/>
      <c r="G15" s="97"/>
      <c r="H15" s="11"/>
    </row>
    <row r="16" spans="1:19">
      <c r="A16" s="100" t="s">
        <v>52</v>
      </c>
      <c r="B16" s="99">
        <v>1.1599999999999999</v>
      </c>
      <c r="D16" s="96"/>
      <c r="E16" s="96"/>
      <c r="F16" s="96"/>
      <c r="G16" s="97"/>
      <c r="H16" s="11"/>
    </row>
    <row r="17" spans="1:22" ht="13.2" thickBot="1">
      <c r="A17" s="101" t="s">
        <v>53</v>
      </c>
      <c r="B17" s="102">
        <v>12.39</v>
      </c>
      <c r="D17" s="96"/>
      <c r="E17" s="96"/>
      <c r="F17" s="96"/>
      <c r="G17" s="97"/>
      <c r="H17" s="11"/>
    </row>
    <row r="18" spans="1:22">
      <c r="B18" s="98"/>
      <c r="C18" s="98"/>
      <c r="F18" s="98"/>
      <c r="H18" s="11"/>
    </row>
    <row r="19" spans="1:22" ht="22.5" customHeight="1" thickBot="1">
      <c r="A19" s="140" t="s">
        <v>33</v>
      </c>
      <c r="B19" s="141"/>
      <c r="C19" s="141"/>
      <c r="D19" s="52"/>
      <c r="E19" s="52"/>
      <c r="F19" s="52"/>
      <c r="G19" s="52"/>
      <c r="H19" s="41"/>
      <c r="I19" s="134" t="s">
        <v>15</v>
      </c>
      <c r="J19" s="135"/>
      <c r="K19" s="135"/>
      <c r="L19" s="135"/>
      <c r="M19" s="135"/>
      <c r="N19" s="136"/>
      <c r="O19" s="134" t="s">
        <v>16</v>
      </c>
      <c r="P19" s="135"/>
      <c r="Q19" s="135"/>
      <c r="R19" s="135"/>
      <c r="S19" s="135"/>
      <c r="T19" s="136"/>
      <c r="U19" s="34"/>
      <c r="V19" s="41"/>
    </row>
    <row r="20" spans="1:22" ht="88.2">
      <c r="A20" s="33" t="s">
        <v>31</v>
      </c>
      <c r="B20" s="7" t="s">
        <v>22</v>
      </c>
      <c r="C20" s="7" t="s">
        <v>23</v>
      </c>
      <c r="D20" s="7" t="s">
        <v>24</v>
      </c>
      <c r="E20" s="7" t="s">
        <v>29</v>
      </c>
      <c r="F20" s="7" t="s">
        <v>17</v>
      </c>
      <c r="G20" s="7" t="s">
        <v>32</v>
      </c>
      <c r="H20" s="8" t="s">
        <v>18</v>
      </c>
      <c r="I20" s="33" t="s">
        <v>19</v>
      </c>
      <c r="J20" s="7" t="s">
        <v>26</v>
      </c>
      <c r="K20" s="7" t="s">
        <v>20</v>
      </c>
      <c r="L20" s="7" t="s">
        <v>27</v>
      </c>
      <c r="M20" s="7" t="s">
        <v>21</v>
      </c>
      <c r="N20" s="8" t="s">
        <v>28</v>
      </c>
      <c r="O20" s="33" t="s">
        <v>19</v>
      </c>
      <c r="P20" s="7" t="s">
        <v>26</v>
      </c>
      <c r="Q20" s="7" t="s">
        <v>20</v>
      </c>
      <c r="R20" s="7" t="s">
        <v>27</v>
      </c>
      <c r="S20" s="7" t="s">
        <v>21</v>
      </c>
      <c r="T20" s="8" t="s">
        <v>28</v>
      </c>
      <c r="U20" s="33" t="s">
        <v>30</v>
      </c>
      <c r="V20" s="8" t="s">
        <v>1</v>
      </c>
    </row>
    <row r="21" spans="1:22" s="14" customFormat="1" ht="37.799999999999997">
      <c r="A21" s="85">
        <v>1</v>
      </c>
      <c r="B21" s="86" t="s">
        <v>46</v>
      </c>
      <c r="C21" s="87" t="s">
        <v>47</v>
      </c>
      <c r="D21" s="87" t="s">
        <v>47</v>
      </c>
      <c r="E21" s="87">
        <v>2000</v>
      </c>
      <c r="F21" s="88">
        <v>1000000</v>
      </c>
      <c r="G21" s="88">
        <v>15000</v>
      </c>
      <c r="H21" s="89">
        <f>+F21-G21</f>
        <v>985000</v>
      </c>
      <c r="I21" s="90">
        <v>5000</v>
      </c>
      <c r="J21" s="91">
        <v>5000</v>
      </c>
      <c r="K21" s="92">
        <v>8000</v>
      </c>
      <c r="L21" s="91">
        <v>90000</v>
      </c>
      <c r="M21" s="92">
        <v>100</v>
      </c>
      <c r="N21" s="89">
        <v>2000</v>
      </c>
      <c r="O21" s="90">
        <v>5000</v>
      </c>
      <c r="P21" s="91">
        <v>5000</v>
      </c>
      <c r="Q21" s="92">
        <v>8000</v>
      </c>
      <c r="R21" s="91">
        <v>90000</v>
      </c>
      <c r="S21" s="92">
        <v>100</v>
      </c>
      <c r="T21" s="89">
        <v>2000</v>
      </c>
      <c r="U21" s="93" t="s">
        <v>48</v>
      </c>
      <c r="V21" s="94">
        <v>25</v>
      </c>
    </row>
    <row r="22" spans="1:22" s="14" customFormat="1" ht="37.799999999999997">
      <c r="A22" s="85">
        <v>2</v>
      </c>
      <c r="B22" s="86" t="s">
        <v>49</v>
      </c>
      <c r="C22" s="87" t="s">
        <v>47</v>
      </c>
      <c r="D22" s="87" t="s">
        <v>47</v>
      </c>
      <c r="E22" s="87">
        <v>1995</v>
      </c>
      <c r="F22" s="88">
        <v>35000</v>
      </c>
      <c r="G22" s="88">
        <v>6000</v>
      </c>
      <c r="H22" s="89">
        <f>+F22-G22</f>
        <v>29000</v>
      </c>
      <c r="I22" s="90">
        <v>40000</v>
      </c>
      <c r="J22" s="91">
        <v>4200</v>
      </c>
      <c r="K22" s="92">
        <v>0</v>
      </c>
      <c r="L22" s="91">
        <v>0</v>
      </c>
      <c r="M22" s="92">
        <v>0</v>
      </c>
      <c r="N22" s="89">
        <v>0</v>
      </c>
      <c r="O22" s="90">
        <v>40000</v>
      </c>
      <c r="P22" s="91">
        <v>4200</v>
      </c>
      <c r="Q22" s="92">
        <v>0</v>
      </c>
      <c r="R22" s="91">
        <v>0</v>
      </c>
      <c r="S22" s="92">
        <v>0</v>
      </c>
      <c r="T22" s="89">
        <v>0</v>
      </c>
      <c r="U22" s="93" t="s">
        <v>50</v>
      </c>
      <c r="V22" s="94">
        <v>15</v>
      </c>
    </row>
    <row r="23" spans="1:22">
      <c r="A23" s="54">
        <v>3</v>
      </c>
      <c r="B23" s="55"/>
      <c r="C23" s="55"/>
      <c r="D23" s="55"/>
      <c r="E23" s="56"/>
      <c r="F23" s="57"/>
      <c r="G23" s="61"/>
      <c r="H23" s="62"/>
      <c r="I23" s="58"/>
      <c r="J23" s="59"/>
      <c r="K23" s="63"/>
      <c r="L23" s="59"/>
      <c r="M23" s="61"/>
      <c r="N23" s="62"/>
      <c r="O23" s="60"/>
      <c r="P23" s="61"/>
      <c r="Q23" s="61"/>
      <c r="R23" s="61"/>
      <c r="S23" s="61"/>
      <c r="T23" s="62"/>
      <c r="U23" s="54"/>
      <c r="V23" s="62"/>
    </row>
    <row r="24" spans="1:22">
      <c r="A24" s="54">
        <v>4</v>
      </c>
      <c r="B24" s="55"/>
      <c r="C24" s="55"/>
      <c r="D24" s="55"/>
      <c r="E24" s="56"/>
      <c r="F24" s="57"/>
      <c r="G24" s="61"/>
      <c r="H24" s="62"/>
      <c r="I24" s="58"/>
      <c r="J24" s="59"/>
      <c r="K24" s="61"/>
      <c r="L24" s="59"/>
      <c r="M24" s="61"/>
      <c r="N24" s="62"/>
      <c r="O24" s="60"/>
      <c r="P24" s="61"/>
      <c r="Q24" s="61"/>
      <c r="R24" s="61"/>
      <c r="S24" s="61"/>
      <c r="T24" s="62"/>
      <c r="U24" s="54"/>
      <c r="V24" s="62"/>
    </row>
    <row r="25" spans="1:22">
      <c r="A25" s="54">
        <v>5</v>
      </c>
      <c r="B25" s="55"/>
      <c r="C25" s="55"/>
      <c r="D25" s="55"/>
      <c r="E25" s="56"/>
      <c r="F25" s="57"/>
      <c r="G25" s="61"/>
      <c r="H25" s="62"/>
      <c r="I25" s="58"/>
      <c r="J25" s="59"/>
      <c r="K25" s="63"/>
      <c r="L25" s="59"/>
      <c r="M25" s="61"/>
      <c r="N25" s="62"/>
      <c r="O25" s="60"/>
      <c r="P25" s="61"/>
      <c r="Q25" s="61"/>
      <c r="R25" s="61"/>
      <c r="S25" s="61"/>
      <c r="T25" s="62"/>
      <c r="U25" s="54"/>
      <c r="V25" s="62"/>
    </row>
    <row r="26" spans="1:22">
      <c r="A26" s="54">
        <v>6</v>
      </c>
      <c r="B26" s="55"/>
      <c r="C26" s="55"/>
      <c r="D26" s="55"/>
      <c r="E26" s="56"/>
      <c r="F26" s="57"/>
      <c r="G26" s="61"/>
      <c r="H26" s="62"/>
      <c r="I26" s="58"/>
      <c r="J26" s="59"/>
      <c r="K26" s="63"/>
      <c r="L26" s="59"/>
      <c r="M26" s="61"/>
      <c r="N26" s="62"/>
      <c r="O26" s="60"/>
      <c r="P26" s="61"/>
      <c r="Q26" s="61"/>
      <c r="R26" s="61"/>
      <c r="S26" s="61"/>
      <c r="T26" s="62"/>
      <c r="U26" s="54"/>
      <c r="V26" s="62"/>
    </row>
    <row r="27" spans="1:22">
      <c r="A27" s="54">
        <v>7</v>
      </c>
      <c r="B27" s="55"/>
      <c r="C27" s="55"/>
      <c r="D27" s="55"/>
      <c r="E27" s="56"/>
      <c r="F27" s="57"/>
      <c r="G27" s="61"/>
      <c r="H27" s="62"/>
      <c r="I27" s="58"/>
      <c r="J27" s="59"/>
      <c r="K27" s="63"/>
      <c r="L27" s="59"/>
      <c r="M27" s="61"/>
      <c r="N27" s="62"/>
      <c r="O27" s="60"/>
      <c r="P27" s="61"/>
      <c r="Q27" s="61"/>
      <c r="R27" s="61"/>
      <c r="S27" s="61"/>
      <c r="T27" s="62"/>
      <c r="U27" s="54"/>
      <c r="V27" s="62"/>
    </row>
    <row r="28" spans="1:22">
      <c r="A28" s="54">
        <v>8</v>
      </c>
      <c r="B28" s="55"/>
      <c r="C28" s="55"/>
      <c r="D28" s="55"/>
      <c r="E28" s="56"/>
      <c r="F28" s="57"/>
      <c r="G28" s="61"/>
      <c r="H28" s="62"/>
      <c r="I28" s="64"/>
      <c r="J28" s="59"/>
      <c r="K28" s="63"/>
      <c r="L28" s="59"/>
      <c r="M28" s="61"/>
      <c r="N28" s="62"/>
      <c r="O28" s="64"/>
      <c r="P28" s="61"/>
      <c r="Q28" s="61"/>
      <c r="R28" s="61"/>
      <c r="S28" s="61"/>
      <c r="T28" s="62"/>
      <c r="U28" s="54"/>
      <c r="V28" s="62"/>
    </row>
    <row r="29" spans="1:22">
      <c r="A29" s="54">
        <v>9</v>
      </c>
      <c r="B29" s="55"/>
      <c r="C29" s="55"/>
      <c r="D29" s="55"/>
      <c r="E29" s="56"/>
      <c r="F29" s="57"/>
      <c r="G29" s="61"/>
      <c r="H29" s="62"/>
      <c r="I29" s="64"/>
      <c r="J29" s="59"/>
      <c r="K29" s="63"/>
      <c r="L29" s="59"/>
      <c r="M29" s="65"/>
      <c r="N29" s="66"/>
      <c r="O29" s="64"/>
      <c r="P29" s="61"/>
      <c r="Q29" s="61"/>
      <c r="R29" s="61"/>
      <c r="S29" s="61"/>
      <c r="T29" s="62"/>
      <c r="U29" s="54"/>
      <c r="V29" s="62"/>
    </row>
    <row r="30" spans="1:22">
      <c r="A30" s="67">
        <v>10</v>
      </c>
      <c r="B30" s="68"/>
      <c r="C30" s="68"/>
      <c r="D30" s="68"/>
      <c r="E30" s="69"/>
      <c r="F30" s="70"/>
      <c r="G30" s="71"/>
      <c r="H30" s="72"/>
      <c r="I30" s="73"/>
      <c r="J30" s="74"/>
      <c r="K30" s="71"/>
      <c r="L30" s="74"/>
      <c r="M30" s="71"/>
      <c r="N30" s="72"/>
      <c r="O30" s="75"/>
      <c r="P30" s="71"/>
      <c r="Q30" s="71"/>
      <c r="R30" s="71"/>
      <c r="S30" s="71"/>
      <c r="T30" s="72"/>
      <c r="U30" s="67"/>
      <c r="V30" s="72"/>
    </row>
    <row r="31" spans="1:22" ht="13.2" thickBot="1">
      <c r="A31" s="34"/>
      <c r="B31" s="35" t="s">
        <v>25</v>
      </c>
      <c r="C31" s="35"/>
      <c r="D31" s="35"/>
      <c r="E31" s="35"/>
      <c r="F31" s="36">
        <f>SUM(F21:F30)</f>
        <v>1035000</v>
      </c>
      <c r="G31" s="36">
        <f t="shared" ref="G31:T31" si="0">SUM(G21:G30)</f>
        <v>21000</v>
      </c>
      <c r="H31" s="37">
        <f t="shared" si="0"/>
        <v>1014000</v>
      </c>
      <c r="I31" s="38">
        <f t="shared" si="0"/>
        <v>45000</v>
      </c>
      <c r="J31" s="36">
        <f t="shared" si="0"/>
        <v>9200</v>
      </c>
      <c r="K31" s="39">
        <f t="shared" si="0"/>
        <v>8000</v>
      </c>
      <c r="L31" s="36">
        <f t="shared" si="0"/>
        <v>90000</v>
      </c>
      <c r="M31" s="39">
        <f t="shared" si="0"/>
        <v>100</v>
      </c>
      <c r="N31" s="37">
        <f t="shared" si="0"/>
        <v>2000</v>
      </c>
      <c r="O31" s="38">
        <f t="shared" si="0"/>
        <v>45000</v>
      </c>
      <c r="P31" s="36">
        <f t="shared" si="0"/>
        <v>9200</v>
      </c>
      <c r="Q31" s="39">
        <f t="shared" si="0"/>
        <v>8000</v>
      </c>
      <c r="R31" s="36">
        <f t="shared" si="0"/>
        <v>90000</v>
      </c>
      <c r="S31" s="39">
        <f t="shared" si="0"/>
        <v>100</v>
      </c>
      <c r="T31" s="37">
        <f t="shared" si="0"/>
        <v>2000</v>
      </c>
      <c r="U31" s="40"/>
      <c r="V31" s="41"/>
    </row>
    <row r="32" spans="1:22" ht="13.2" thickBot="1">
      <c r="C32" s="3"/>
      <c r="D32" s="3"/>
      <c r="E32" s="3"/>
      <c r="I32" s="13"/>
      <c r="J32" s="12"/>
      <c r="K32" s="12"/>
      <c r="L32" s="12"/>
      <c r="M32" s="12"/>
    </row>
    <row r="33" spans="1:22" ht="22.8" thickBot="1">
      <c r="A33" s="132" t="s">
        <v>40</v>
      </c>
      <c r="B33" s="133"/>
      <c r="C33" s="13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</row>
    <row r="34" spans="1:22" ht="17.399999999999999">
      <c r="A34" s="33" t="s">
        <v>31</v>
      </c>
      <c r="B34" s="7" t="s">
        <v>22</v>
      </c>
      <c r="C34" s="44" t="s">
        <v>34</v>
      </c>
      <c r="D34" s="44">
        <v>2</v>
      </c>
      <c r="E34" s="44">
        <v>3</v>
      </c>
      <c r="F34" s="44">
        <v>4</v>
      </c>
      <c r="G34" s="44">
        <v>5</v>
      </c>
      <c r="H34" s="44">
        <v>6</v>
      </c>
      <c r="I34" s="44">
        <v>7</v>
      </c>
      <c r="J34" s="44">
        <v>8</v>
      </c>
      <c r="K34" s="44">
        <v>9</v>
      </c>
      <c r="L34" s="44">
        <v>10</v>
      </c>
      <c r="M34" s="44">
        <v>11</v>
      </c>
      <c r="N34" s="44">
        <v>12</v>
      </c>
      <c r="O34" s="44">
        <v>13</v>
      </c>
      <c r="P34" s="44">
        <v>14</v>
      </c>
      <c r="Q34" s="44">
        <v>15</v>
      </c>
      <c r="R34" s="44">
        <v>16</v>
      </c>
      <c r="S34" s="44">
        <v>17</v>
      </c>
      <c r="T34" s="44">
        <v>18</v>
      </c>
      <c r="U34" s="44">
        <v>19</v>
      </c>
      <c r="V34" s="45">
        <v>20</v>
      </c>
    </row>
    <row r="35" spans="1:22">
      <c r="A35" s="85">
        <v>1</v>
      </c>
      <c r="B35" s="86" t="s">
        <v>46</v>
      </c>
      <c r="C35" s="53">
        <f>SUM(J21,L21,N21)</f>
        <v>97000</v>
      </c>
      <c r="D35" s="53">
        <f t="shared" ref="D35:V35" si="1">IF(D$34&gt;$V21,0,C35*(1+$B$13-$B$14))</f>
        <v>98940</v>
      </c>
      <c r="E35" s="53">
        <f t="shared" si="1"/>
        <v>100918.8</v>
      </c>
      <c r="F35" s="53">
        <f t="shared" si="1"/>
        <v>102937.17600000001</v>
      </c>
      <c r="G35" s="53">
        <f t="shared" si="1"/>
        <v>104995.91952000001</v>
      </c>
      <c r="H35" s="53">
        <f t="shared" si="1"/>
        <v>107095.83791040002</v>
      </c>
      <c r="I35" s="53">
        <f t="shared" si="1"/>
        <v>109237.75466860802</v>
      </c>
      <c r="J35" s="53">
        <f t="shared" si="1"/>
        <v>111422.50976198018</v>
      </c>
      <c r="K35" s="53">
        <f t="shared" si="1"/>
        <v>113650.95995721979</v>
      </c>
      <c r="L35" s="53">
        <f t="shared" si="1"/>
        <v>115923.97915636419</v>
      </c>
      <c r="M35" s="53">
        <f t="shared" si="1"/>
        <v>118242.45873949149</v>
      </c>
      <c r="N35" s="53">
        <f t="shared" si="1"/>
        <v>120607.30791428132</v>
      </c>
      <c r="O35" s="53">
        <f t="shared" si="1"/>
        <v>123019.45407256695</v>
      </c>
      <c r="P35" s="53">
        <f t="shared" si="1"/>
        <v>125479.84315401829</v>
      </c>
      <c r="Q35" s="53">
        <f t="shared" si="1"/>
        <v>127989.44001709866</v>
      </c>
      <c r="R35" s="53">
        <f t="shared" si="1"/>
        <v>130549.22881744064</v>
      </c>
      <c r="S35" s="53">
        <f t="shared" si="1"/>
        <v>133160.21339378945</v>
      </c>
      <c r="T35" s="53">
        <f t="shared" si="1"/>
        <v>135823.41766166524</v>
      </c>
      <c r="U35" s="53">
        <f t="shared" si="1"/>
        <v>138539.88601489854</v>
      </c>
      <c r="V35" s="76">
        <f t="shared" si="1"/>
        <v>141310.68373519651</v>
      </c>
    </row>
    <row r="36" spans="1:22">
      <c r="A36" s="85">
        <v>2</v>
      </c>
      <c r="B36" s="86" t="s">
        <v>49</v>
      </c>
      <c r="C36" s="57">
        <f t="shared" ref="C36:C44" si="2">SUM(J22,L22,N22)</f>
        <v>4200</v>
      </c>
      <c r="D36" s="57">
        <f t="shared" ref="D36:V36" si="3">IF(D$34&gt;$V22,0,C36*(1+$B$13-$B$14))</f>
        <v>4284</v>
      </c>
      <c r="E36" s="57">
        <f t="shared" si="3"/>
        <v>4369.68</v>
      </c>
      <c r="F36" s="57">
        <f t="shared" si="3"/>
        <v>4457.0736000000006</v>
      </c>
      <c r="G36" s="57">
        <f t="shared" si="3"/>
        <v>4546.2150720000009</v>
      </c>
      <c r="H36" s="57">
        <f t="shared" si="3"/>
        <v>4637.1393734400008</v>
      </c>
      <c r="I36" s="57">
        <f t="shared" si="3"/>
        <v>4729.8821609088009</v>
      </c>
      <c r="J36" s="57">
        <f t="shared" si="3"/>
        <v>4824.4798041269769</v>
      </c>
      <c r="K36" s="57">
        <f t="shared" si="3"/>
        <v>4920.9694002095166</v>
      </c>
      <c r="L36" s="57">
        <f t="shared" si="3"/>
        <v>5019.3887882137069</v>
      </c>
      <c r="M36" s="57">
        <f t="shared" si="3"/>
        <v>5119.7765639779809</v>
      </c>
      <c r="N36" s="57">
        <f t="shared" si="3"/>
        <v>5222.1720952575406</v>
      </c>
      <c r="O36" s="57">
        <f t="shared" si="3"/>
        <v>5326.6155371626919</v>
      </c>
      <c r="P36" s="57">
        <f t="shared" si="3"/>
        <v>5433.147847905946</v>
      </c>
      <c r="Q36" s="57">
        <f t="shared" si="3"/>
        <v>5541.8108048640652</v>
      </c>
      <c r="R36" s="57">
        <f t="shared" si="3"/>
        <v>0</v>
      </c>
      <c r="S36" s="57">
        <f t="shared" si="3"/>
        <v>0</v>
      </c>
      <c r="T36" s="57">
        <f t="shared" si="3"/>
        <v>0</v>
      </c>
      <c r="U36" s="57">
        <f t="shared" si="3"/>
        <v>0</v>
      </c>
      <c r="V36" s="66">
        <f t="shared" si="3"/>
        <v>0</v>
      </c>
    </row>
    <row r="37" spans="1:22">
      <c r="A37" s="54">
        <v>3</v>
      </c>
      <c r="B37" s="55"/>
      <c r="C37" s="57">
        <f t="shared" si="2"/>
        <v>0</v>
      </c>
      <c r="D37" s="57">
        <f t="shared" ref="D37:V37" si="4">IF(D$34&gt;$V23,0,C37*(1+$B$13-$B$14))</f>
        <v>0</v>
      </c>
      <c r="E37" s="57">
        <f t="shared" si="4"/>
        <v>0</v>
      </c>
      <c r="F37" s="57">
        <f t="shared" si="4"/>
        <v>0</v>
      </c>
      <c r="G37" s="57">
        <f t="shared" si="4"/>
        <v>0</v>
      </c>
      <c r="H37" s="57">
        <f t="shared" si="4"/>
        <v>0</v>
      </c>
      <c r="I37" s="57">
        <f t="shared" si="4"/>
        <v>0</v>
      </c>
      <c r="J37" s="57">
        <f t="shared" si="4"/>
        <v>0</v>
      </c>
      <c r="K37" s="57">
        <f t="shared" si="4"/>
        <v>0</v>
      </c>
      <c r="L37" s="57">
        <f t="shared" si="4"/>
        <v>0</v>
      </c>
      <c r="M37" s="57">
        <f t="shared" si="4"/>
        <v>0</v>
      </c>
      <c r="N37" s="57">
        <f t="shared" si="4"/>
        <v>0</v>
      </c>
      <c r="O37" s="57">
        <f t="shared" si="4"/>
        <v>0</v>
      </c>
      <c r="P37" s="57">
        <f t="shared" si="4"/>
        <v>0</v>
      </c>
      <c r="Q37" s="57">
        <f t="shared" si="4"/>
        <v>0</v>
      </c>
      <c r="R37" s="57">
        <f t="shared" si="4"/>
        <v>0</v>
      </c>
      <c r="S37" s="57">
        <f t="shared" si="4"/>
        <v>0</v>
      </c>
      <c r="T37" s="57">
        <f t="shared" si="4"/>
        <v>0</v>
      </c>
      <c r="U37" s="57">
        <f t="shared" si="4"/>
        <v>0</v>
      </c>
      <c r="V37" s="66">
        <f t="shared" si="4"/>
        <v>0</v>
      </c>
    </row>
    <row r="38" spans="1:22">
      <c r="A38" s="54">
        <v>4</v>
      </c>
      <c r="B38" s="55"/>
      <c r="C38" s="57">
        <f t="shared" si="2"/>
        <v>0</v>
      </c>
      <c r="D38" s="57">
        <f t="shared" ref="D38:V38" si="5">IF(D$34&gt;$V24,0,C38*(1+$B$13-$B$14))</f>
        <v>0</v>
      </c>
      <c r="E38" s="57">
        <f t="shared" si="5"/>
        <v>0</v>
      </c>
      <c r="F38" s="57">
        <f t="shared" si="5"/>
        <v>0</v>
      </c>
      <c r="G38" s="57">
        <f t="shared" si="5"/>
        <v>0</v>
      </c>
      <c r="H38" s="57">
        <f t="shared" si="5"/>
        <v>0</v>
      </c>
      <c r="I38" s="57">
        <f t="shared" si="5"/>
        <v>0</v>
      </c>
      <c r="J38" s="57">
        <f t="shared" si="5"/>
        <v>0</v>
      </c>
      <c r="K38" s="57">
        <f t="shared" si="5"/>
        <v>0</v>
      </c>
      <c r="L38" s="57">
        <f t="shared" si="5"/>
        <v>0</v>
      </c>
      <c r="M38" s="57">
        <f t="shared" si="5"/>
        <v>0</v>
      </c>
      <c r="N38" s="57">
        <f t="shared" si="5"/>
        <v>0</v>
      </c>
      <c r="O38" s="57">
        <f t="shared" si="5"/>
        <v>0</v>
      </c>
      <c r="P38" s="57">
        <f t="shared" si="5"/>
        <v>0</v>
      </c>
      <c r="Q38" s="57">
        <f t="shared" si="5"/>
        <v>0</v>
      </c>
      <c r="R38" s="57">
        <f t="shared" si="5"/>
        <v>0</v>
      </c>
      <c r="S38" s="57">
        <f t="shared" si="5"/>
        <v>0</v>
      </c>
      <c r="T38" s="57">
        <f t="shared" si="5"/>
        <v>0</v>
      </c>
      <c r="U38" s="57">
        <f t="shared" si="5"/>
        <v>0</v>
      </c>
      <c r="V38" s="66">
        <f t="shared" si="5"/>
        <v>0</v>
      </c>
    </row>
    <row r="39" spans="1:22">
      <c r="A39" s="54">
        <v>5</v>
      </c>
      <c r="B39" s="55"/>
      <c r="C39" s="57">
        <f t="shared" si="2"/>
        <v>0</v>
      </c>
      <c r="D39" s="57">
        <f t="shared" ref="D39:V39" si="6">IF(D$34&gt;$V25,0,C39*(1+$B$13-$B$14))</f>
        <v>0</v>
      </c>
      <c r="E39" s="57">
        <f t="shared" si="6"/>
        <v>0</v>
      </c>
      <c r="F39" s="57">
        <f t="shared" si="6"/>
        <v>0</v>
      </c>
      <c r="G39" s="57">
        <f t="shared" si="6"/>
        <v>0</v>
      </c>
      <c r="H39" s="57">
        <f t="shared" si="6"/>
        <v>0</v>
      </c>
      <c r="I39" s="57">
        <f t="shared" si="6"/>
        <v>0</v>
      </c>
      <c r="J39" s="57">
        <f t="shared" si="6"/>
        <v>0</v>
      </c>
      <c r="K39" s="57">
        <f t="shared" si="6"/>
        <v>0</v>
      </c>
      <c r="L39" s="57">
        <f t="shared" si="6"/>
        <v>0</v>
      </c>
      <c r="M39" s="57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7">
        <f t="shared" si="6"/>
        <v>0</v>
      </c>
      <c r="R39" s="57">
        <f t="shared" si="6"/>
        <v>0</v>
      </c>
      <c r="S39" s="57">
        <f t="shared" si="6"/>
        <v>0</v>
      </c>
      <c r="T39" s="57">
        <f t="shared" si="6"/>
        <v>0</v>
      </c>
      <c r="U39" s="57">
        <f t="shared" si="6"/>
        <v>0</v>
      </c>
      <c r="V39" s="66">
        <f t="shared" si="6"/>
        <v>0</v>
      </c>
    </row>
    <row r="40" spans="1:22">
      <c r="A40" s="54">
        <v>6</v>
      </c>
      <c r="B40" s="55"/>
      <c r="C40" s="57">
        <f t="shared" si="2"/>
        <v>0</v>
      </c>
      <c r="D40" s="57">
        <f t="shared" ref="D40:V40" si="7">IF(D$34&gt;$V26,0,C40*(1+$B$13-$B$14))</f>
        <v>0</v>
      </c>
      <c r="E40" s="57">
        <f t="shared" si="7"/>
        <v>0</v>
      </c>
      <c r="F40" s="57">
        <f t="shared" si="7"/>
        <v>0</v>
      </c>
      <c r="G40" s="57">
        <f t="shared" si="7"/>
        <v>0</v>
      </c>
      <c r="H40" s="57">
        <f t="shared" si="7"/>
        <v>0</v>
      </c>
      <c r="I40" s="57">
        <f t="shared" si="7"/>
        <v>0</v>
      </c>
      <c r="J40" s="57">
        <f t="shared" si="7"/>
        <v>0</v>
      </c>
      <c r="K40" s="57">
        <f t="shared" si="7"/>
        <v>0</v>
      </c>
      <c r="L40" s="57">
        <f t="shared" si="7"/>
        <v>0</v>
      </c>
      <c r="M40" s="57">
        <f t="shared" si="7"/>
        <v>0</v>
      </c>
      <c r="N40" s="57">
        <f t="shared" si="7"/>
        <v>0</v>
      </c>
      <c r="O40" s="57">
        <f t="shared" si="7"/>
        <v>0</v>
      </c>
      <c r="P40" s="57">
        <f t="shared" si="7"/>
        <v>0</v>
      </c>
      <c r="Q40" s="57">
        <f t="shared" si="7"/>
        <v>0</v>
      </c>
      <c r="R40" s="57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66">
        <f t="shared" si="7"/>
        <v>0</v>
      </c>
    </row>
    <row r="41" spans="1:22" ht="23.1" customHeight="1">
      <c r="A41" s="54">
        <v>7</v>
      </c>
      <c r="B41" s="55"/>
      <c r="C41" s="57">
        <f t="shared" si="2"/>
        <v>0</v>
      </c>
      <c r="D41" s="57">
        <f t="shared" ref="D41:V41" si="8">IF(D$34&gt;$V27,0,C41*(1+$B$13-$B$14))</f>
        <v>0</v>
      </c>
      <c r="E41" s="57">
        <f t="shared" si="8"/>
        <v>0</v>
      </c>
      <c r="F41" s="57">
        <f t="shared" si="8"/>
        <v>0</v>
      </c>
      <c r="G41" s="57">
        <f t="shared" si="8"/>
        <v>0</v>
      </c>
      <c r="H41" s="57">
        <f t="shared" si="8"/>
        <v>0</v>
      </c>
      <c r="I41" s="57">
        <f t="shared" si="8"/>
        <v>0</v>
      </c>
      <c r="J41" s="57">
        <f t="shared" si="8"/>
        <v>0</v>
      </c>
      <c r="K41" s="57">
        <f t="shared" si="8"/>
        <v>0</v>
      </c>
      <c r="L41" s="57">
        <f t="shared" si="8"/>
        <v>0</v>
      </c>
      <c r="M41" s="57">
        <f t="shared" si="8"/>
        <v>0</v>
      </c>
      <c r="N41" s="57">
        <f t="shared" si="8"/>
        <v>0</v>
      </c>
      <c r="O41" s="57">
        <f t="shared" si="8"/>
        <v>0</v>
      </c>
      <c r="P41" s="57">
        <f t="shared" si="8"/>
        <v>0</v>
      </c>
      <c r="Q41" s="57">
        <f t="shared" si="8"/>
        <v>0</v>
      </c>
      <c r="R41" s="57">
        <f t="shared" si="8"/>
        <v>0</v>
      </c>
      <c r="S41" s="57">
        <f t="shared" si="8"/>
        <v>0</v>
      </c>
      <c r="T41" s="57">
        <f t="shared" si="8"/>
        <v>0</v>
      </c>
      <c r="U41" s="57">
        <f t="shared" si="8"/>
        <v>0</v>
      </c>
      <c r="V41" s="66">
        <f t="shared" si="8"/>
        <v>0</v>
      </c>
    </row>
    <row r="42" spans="1:22">
      <c r="A42" s="54">
        <v>8</v>
      </c>
      <c r="B42" s="55"/>
      <c r="C42" s="57">
        <f>SUM(J28,L28,N28)</f>
        <v>0</v>
      </c>
      <c r="D42" s="57">
        <f t="shared" ref="D42:V42" si="9">IF(D$34&gt;$V28,0,C42*(1+$B$13-$B$14))</f>
        <v>0</v>
      </c>
      <c r="E42" s="57">
        <f t="shared" si="9"/>
        <v>0</v>
      </c>
      <c r="F42" s="57">
        <f t="shared" si="9"/>
        <v>0</v>
      </c>
      <c r="G42" s="57">
        <f t="shared" si="9"/>
        <v>0</v>
      </c>
      <c r="H42" s="57">
        <f t="shared" si="9"/>
        <v>0</v>
      </c>
      <c r="I42" s="57">
        <f t="shared" si="9"/>
        <v>0</v>
      </c>
      <c r="J42" s="57">
        <f t="shared" si="9"/>
        <v>0</v>
      </c>
      <c r="K42" s="57">
        <f t="shared" si="9"/>
        <v>0</v>
      </c>
      <c r="L42" s="57">
        <f t="shared" si="9"/>
        <v>0</v>
      </c>
      <c r="M42" s="57">
        <f t="shared" si="9"/>
        <v>0</v>
      </c>
      <c r="N42" s="57">
        <f t="shared" si="9"/>
        <v>0</v>
      </c>
      <c r="O42" s="57">
        <f t="shared" si="9"/>
        <v>0</v>
      </c>
      <c r="P42" s="57">
        <f t="shared" si="9"/>
        <v>0</v>
      </c>
      <c r="Q42" s="57">
        <f t="shared" si="9"/>
        <v>0</v>
      </c>
      <c r="R42" s="57">
        <f t="shared" si="9"/>
        <v>0</v>
      </c>
      <c r="S42" s="57">
        <f t="shared" si="9"/>
        <v>0</v>
      </c>
      <c r="T42" s="57">
        <f t="shared" si="9"/>
        <v>0</v>
      </c>
      <c r="U42" s="57">
        <f t="shared" si="9"/>
        <v>0</v>
      </c>
      <c r="V42" s="66">
        <f t="shared" si="9"/>
        <v>0</v>
      </c>
    </row>
    <row r="43" spans="1:22">
      <c r="A43" s="54">
        <v>9</v>
      </c>
      <c r="B43" s="55"/>
      <c r="C43" s="57">
        <f t="shared" si="2"/>
        <v>0</v>
      </c>
      <c r="D43" s="57">
        <f t="shared" ref="D43:V43" si="10">IF(D$34&gt;$V29,0,C43*(1+$B$13-$B$14))</f>
        <v>0</v>
      </c>
      <c r="E43" s="57">
        <f t="shared" si="10"/>
        <v>0</v>
      </c>
      <c r="F43" s="57">
        <f t="shared" si="10"/>
        <v>0</v>
      </c>
      <c r="G43" s="57">
        <f t="shared" si="10"/>
        <v>0</v>
      </c>
      <c r="H43" s="57">
        <f t="shared" si="10"/>
        <v>0</v>
      </c>
      <c r="I43" s="57">
        <f t="shared" si="10"/>
        <v>0</v>
      </c>
      <c r="J43" s="57">
        <f t="shared" si="10"/>
        <v>0</v>
      </c>
      <c r="K43" s="57">
        <f t="shared" si="10"/>
        <v>0</v>
      </c>
      <c r="L43" s="57">
        <f t="shared" si="10"/>
        <v>0</v>
      </c>
      <c r="M43" s="57">
        <f t="shared" si="10"/>
        <v>0</v>
      </c>
      <c r="N43" s="57">
        <f t="shared" si="10"/>
        <v>0</v>
      </c>
      <c r="O43" s="57">
        <f t="shared" si="10"/>
        <v>0</v>
      </c>
      <c r="P43" s="57">
        <f t="shared" si="10"/>
        <v>0</v>
      </c>
      <c r="Q43" s="57">
        <f t="shared" si="10"/>
        <v>0</v>
      </c>
      <c r="R43" s="57">
        <f t="shared" si="10"/>
        <v>0</v>
      </c>
      <c r="S43" s="57">
        <f t="shared" si="10"/>
        <v>0</v>
      </c>
      <c r="T43" s="57">
        <f t="shared" si="10"/>
        <v>0</v>
      </c>
      <c r="U43" s="57">
        <f t="shared" si="10"/>
        <v>0</v>
      </c>
      <c r="V43" s="66">
        <f t="shared" si="10"/>
        <v>0</v>
      </c>
    </row>
    <row r="44" spans="1:22">
      <c r="A44" s="67">
        <v>10</v>
      </c>
      <c r="B44" s="55"/>
      <c r="C44" s="57">
        <f t="shared" si="2"/>
        <v>0</v>
      </c>
      <c r="D44" s="57">
        <f t="shared" ref="D44:V44" si="11">IF(D$34&gt;$V30,0,C44*(1+$B$13-$B$14))</f>
        <v>0</v>
      </c>
      <c r="E44" s="57">
        <f t="shared" si="11"/>
        <v>0</v>
      </c>
      <c r="F44" s="57">
        <f t="shared" si="11"/>
        <v>0</v>
      </c>
      <c r="G44" s="57">
        <f t="shared" si="11"/>
        <v>0</v>
      </c>
      <c r="H44" s="57">
        <f t="shared" si="11"/>
        <v>0</v>
      </c>
      <c r="I44" s="57">
        <f t="shared" si="11"/>
        <v>0</v>
      </c>
      <c r="J44" s="57">
        <f t="shared" si="11"/>
        <v>0</v>
      </c>
      <c r="K44" s="57">
        <f t="shared" si="11"/>
        <v>0</v>
      </c>
      <c r="L44" s="57">
        <f t="shared" si="11"/>
        <v>0</v>
      </c>
      <c r="M44" s="57">
        <f t="shared" si="11"/>
        <v>0</v>
      </c>
      <c r="N44" s="57">
        <f t="shared" si="11"/>
        <v>0</v>
      </c>
      <c r="O44" s="57">
        <f t="shared" si="11"/>
        <v>0</v>
      </c>
      <c r="P44" s="57">
        <f t="shared" si="11"/>
        <v>0</v>
      </c>
      <c r="Q44" s="57">
        <f t="shared" si="11"/>
        <v>0</v>
      </c>
      <c r="R44" s="57">
        <f t="shared" si="11"/>
        <v>0</v>
      </c>
      <c r="S44" s="57">
        <f t="shared" si="11"/>
        <v>0</v>
      </c>
      <c r="T44" s="57">
        <f t="shared" si="11"/>
        <v>0</v>
      </c>
      <c r="U44" s="57">
        <f t="shared" si="11"/>
        <v>0</v>
      </c>
      <c r="V44" s="66">
        <f t="shared" si="11"/>
        <v>0</v>
      </c>
    </row>
    <row r="45" spans="1:22" ht="13.2" thickBot="1">
      <c r="A45" s="34"/>
      <c r="B45" s="35" t="s">
        <v>25</v>
      </c>
      <c r="C45" s="36">
        <f t="shared" ref="C45:V45" si="12">SUM(C35:C44)</f>
        <v>101200</v>
      </c>
      <c r="D45" s="36">
        <f t="shared" si="12"/>
        <v>103224</v>
      </c>
      <c r="E45" s="36">
        <f t="shared" si="12"/>
        <v>105288.48000000001</v>
      </c>
      <c r="F45" s="36">
        <f t="shared" si="12"/>
        <v>107394.24960000001</v>
      </c>
      <c r="G45" s="36">
        <f t="shared" si="12"/>
        <v>109542.13459200002</v>
      </c>
      <c r="H45" s="36">
        <f t="shared" si="12"/>
        <v>111732.97728384002</v>
      </c>
      <c r="I45" s="36">
        <f t="shared" si="12"/>
        <v>113967.63682951682</v>
      </c>
      <c r="J45" s="36">
        <f t="shared" si="12"/>
        <v>116246.98956610716</v>
      </c>
      <c r="K45" s="36">
        <f t="shared" si="12"/>
        <v>118571.92935742931</v>
      </c>
      <c r="L45" s="36">
        <f t="shared" si="12"/>
        <v>120943.3679445779</v>
      </c>
      <c r="M45" s="36">
        <f t="shared" si="12"/>
        <v>123362.23530346947</v>
      </c>
      <c r="N45" s="36">
        <f t="shared" si="12"/>
        <v>125829.48000953886</v>
      </c>
      <c r="O45" s="36">
        <f t="shared" si="12"/>
        <v>128346.06960972965</v>
      </c>
      <c r="P45" s="36">
        <f t="shared" si="12"/>
        <v>130912.99100192424</v>
      </c>
      <c r="Q45" s="36">
        <f t="shared" si="12"/>
        <v>133531.25082196272</v>
      </c>
      <c r="R45" s="36">
        <f t="shared" si="12"/>
        <v>130549.22881744064</v>
      </c>
      <c r="S45" s="36">
        <f t="shared" si="12"/>
        <v>133160.21339378945</v>
      </c>
      <c r="T45" s="36">
        <f t="shared" si="12"/>
        <v>135823.41766166524</v>
      </c>
      <c r="U45" s="36">
        <f t="shared" si="12"/>
        <v>138539.88601489854</v>
      </c>
      <c r="V45" s="37">
        <f t="shared" si="12"/>
        <v>141310.68373519651</v>
      </c>
    </row>
    <row r="46" spans="1:22" ht="13.2" thickBot="1"/>
    <row r="47" spans="1:22" ht="45" customHeight="1" thickBot="1">
      <c r="A47" s="130" t="s">
        <v>0</v>
      </c>
      <c r="B47" s="131"/>
      <c r="C47" s="13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</row>
    <row r="48" spans="1:22" ht="17.399999999999999">
      <c r="A48" s="33" t="s">
        <v>31</v>
      </c>
      <c r="B48" s="7" t="s">
        <v>22</v>
      </c>
      <c r="C48" s="44" t="s">
        <v>34</v>
      </c>
      <c r="D48" s="50">
        <v>2</v>
      </c>
      <c r="E48" s="50">
        <v>3</v>
      </c>
      <c r="F48" s="50">
        <v>4</v>
      </c>
      <c r="G48" s="50">
        <v>5</v>
      </c>
      <c r="H48" s="50">
        <v>6</v>
      </c>
      <c r="I48" s="50">
        <v>7</v>
      </c>
      <c r="J48" s="50">
        <v>8</v>
      </c>
      <c r="K48" s="50">
        <v>9</v>
      </c>
      <c r="L48" s="50">
        <v>10</v>
      </c>
      <c r="M48" s="50">
        <v>11</v>
      </c>
      <c r="N48" s="50">
        <v>12</v>
      </c>
      <c r="O48" s="50">
        <v>13</v>
      </c>
      <c r="P48" s="50">
        <v>14</v>
      </c>
      <c r="Q48" s="50">
        <v>15</v>
      </c>
      <c r="R48" s="50">
        <v>16</v>
      </c>
      <c r="S48" s="50">
        <v>17</v>
      </c>
      <c r="T48" s="50">
        <v>18</v>
      </c>
      <c r="U48" s="50">
        <v>19</v>
      </c>
      <c r="V48" s="51">
        <v>20</v>
      </c>
    </row>
    <row r="49" spans="1:22" s="14" customFormat="1">
      <c r="A49" s="95">
        <v>1</v>
      </c>
      <c r="B49" s="86" t="s">
        <v>46</v>
      </c>
      <c r="C49" s="88">
        <v>3000</v>
      </c>
      <c r="D49" s="88">
        <v>3000</v>
      </c>
      <c r="E49" s="88">
        <v>3000</v>
      </c>
      <c r="F49" s="88">
        <v>3000</v>
      </c>
      <c r="G49" s="88">
        <v>3000</v>
      </c>
      <c r="H49" s="88">
        <v>3000</v>
      </c>
      <c r="I49" s="88">
        <v>3000</v>
      </c>
      <c r="J49" s="88">
        <v>3000</v>
      </c>
      <c r="K49" s="88">
        <v>3000</v>
      </c>
      <c r="L49" s="88">
        <v>3000</v>
      </c>
      <c r="M49" s="88">
        <v>3000</v>
      </c>
      <c r="N49" s="88">
        <v>3000</v>
      </c>
      <c r="O49" s="88">
        <v>3000</v>
      </c>
      <c r="P49" s="88">
        <v>3000</v>
      </c>
      <c r="Q49" s="88">
        <v>3000</v>
      </c>
      <c r="R49" s="88">
        <v>3000</v>
      </c>
      <c r="S49" s="88">
        <v>3000</v>
      </c>
      <c r="T49" s="88">
        <v>3000</v>
      </c>
      <c r="U49" s="88">
        <v>3000</v>
      </c>
      <c r="V49" s="88">
        <v>3000</v>
      </c>
    </row>
    <row r="50" spans="1:22" s="14" customFormat="1">
      <c r="A50" s="95">
        <v>2</v>
      </c>
      <c r="B50" s="86" t="s">
        <v>49</v>
      </c>
      <c r="C50" s="88">
        <v>-1000</v>
      </c>
      <c r="D50" s="88">
        <v>-1000</v>
      </c>
      <c r="E50" s="88">
        <v>-1000</v>
      </c>
      <c r="F50" s="88">
        <v>-1000</v>
      </c>
      <c r="G50" s="88">
        <v>-1000</v>
      </c>
      <c r="H50" s="88">
        <v>-1000</v>
      </c>
      <c r="I50" s="88">
        <v>-1000</v>
      </c>
      <c r="J50" s="88">
        <v>-1000</v>
      </c>
      <c r="K50" s="88">
        <v>-1000</v>
      </c>
      <c r="L50" s="88">
        <v>-1000</v>
      </c>
      <c r="M50" s="88">
        <v>-1000</v>
      </c>
      <c r="N50" s="88">
        <v>-1000</v>
      </c>
      <c r="O50" s="88">
        <v>-1000</v>
      </c>
      <c r="P50" s="88">
        <v>-1000</v>
      </c>
      <c r="Q50" s="88">
        <v>-1000</v>
      </c>
      <c r="R50" s="88"/>
      <c r="S50" s="88"/>
      <c r="T50" s="88"/>
      <c r="U50" s="88"/>
      <c r="V50" s="88"/>
    </row>
    <row r="51" spans="1:22">
      <c r="A51" s="54">
        <v>3</v>
      </c>
      <c r="B51" s="5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1:22">
      <c r="A52" s="54">
        <v>4</v>
      </c>
      <c r="B52" s="5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66"/>
    </row>
    <row r="53" spans="1:22">
      <c r="A53" s="95">
        <v>5</v>
      </c>
      <c r="B53" s="5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66"/>
    </row>
    <row r="54" spans="1:22">
      <c r="A54" s="54">
        <v>6</v>
      </c>
      <c r="B54" s="55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1:22">
      <c r="A55" s="54">
        <v>7</v>
      </c>
      <c r="B55" s="55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66"/>
    </row>
    <row r="56" spans="1:22">
      <c r="A56" s="95">
        <v>8</v>
      </c>
      <c r="B56" s="55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</row>
    <row r="57" spans="1:22">
      <c r="A57" s="54">
        <v>9</v>
      </c>
      <c r="B57" s="55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</row>
    <row r="58" spans="1:22">
      <c r="A58" s="54">
        <v>10</v>
      </c>
      <c r="B58" s="77"/>
      <c r="C58" s="6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</row>
    <row r="59" spans="1:22" ht="13.2" thickBot="1">
      <c r="A59" s="34"/>
      <c r="B59" s="35" t="s">
        <v>25</v>
      </c>
      <c r="C59" s="36">
        <f t="shared" ref="C59:V59" si="13">SUM(C49:C58)</f>
        <v>2000</v>
      </c>
      <c r="D59" s="36">
        <f t="shared" si="13"/>
        <v>2000</v>
      </c>
      <c r="E59" s="36">
        <f t="shared" si="13"/>
        <v>2000</v>
      </c>
      <c r="F59" s="36">
        <f t="shared" si="13"/>
        <v>2000</v>
      </c>
      <c r="G59" s="36">
        <f t="shared" si="13"/>
        <v>2000</v>
      </c>
      <c r="H59" s="36">
        <f t="shared" si="13"/>
        <v>2000</v>
      </c>
      <c r="I59" s="36">
        <f t="shared" si="13"/>
        <v>2000</v>
      </c>
      <c r="J59" s="36">
        <f t="shared" si="13"/>
        <v>2000</v>
      </c>
      <c r="K59" s="36">
        <f t="shared" si="13"/>
        <v>2000</v>
      </c>
      <c r="L59" s="36">
        <f t="shared" si="13"/>
        <v>2000</v>
      </c>
      <c r="M59" s="36">
        <f t="shared" si="13"/>
        <v>2000</v>
      </c>
      <c r="N59" s="36">
        <f t="shared" si="13"/>
        <v>2000</v>
      </c>
      <c r="O59" s="36">
        <f t="shared" si="13"/>
        <v>2000</v>
      </c>
      <c r="P59" s="36">
        <f t="shared" si="13"/>
        <v>2000</v>
      </c>
      <c r="Q59" s="36">
        <f t="shared" si="13"/>
        <v>2000</v>
      </c>
      <c r="R59" s="36">
        <f t="shared" si="13"/>
        <v>3000</v>
      </c>
      <c r="S59" s="36">
        <f t="shared" si="13"/>
        <v>3000</v>
      </c>
      <c r="T59" s="36">
        <f t="shared" si="13"/>
        <v>3000</v>
      </c>
      <c r="U59" s="36">
        <f t="shared" si="13"/>
        <v>3000</v>
      </c>
      <c r="V59" s="37">
        <f t="shared" si="13"/>
        <v>3000</v>
      </c>
    </row>
    <row r="61" spans="1:22" ht="13.2" thickBot="1"/>
    <row r="62" spans="1:22" ht="22.5" customHeight="1">
      <c r="A62" s="137" t="s">
        <v>2</v>
      </c>
      <c r="B62" s="138"/>
      <c r="C62" s="138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</row>
    <row r="63" spans="1:22" ht="18" thickBot="1">
      <c r="A63" s="46" t="s">
        <v>31</v>
      </c>
      <c r="B63" s="35" t="s">
        <v>22</v>
      </c>
      <c r="C63" s="47" t="s">
        <v>34</v>
      </c>
      <c r="D63" s="48">
        <v>2</v>
      </c>
      <c r="E63" s="48">
        <v>3</v>
      </c>
      <c r="F63" s="48">
        <v>4</v>
      </c>
      <c r="G63" s="48">
        <v>5</v>
      </c>
      <c r="H63" s="48">
        <v>6</v>
      </c>
      <c r="I63" s="48">
        <v>7</v>
      </c>
      <c r="J63" s="48">
        <v>8</v>
      </c>
      <c r="K63" s="48">
        <v>9</v>
      </c>
      <c r="L63" s="48">
        <v>10</v>
      </c>
      <c r="M63" s="48">
        <v>11</v>
      </c>
      <c r="N63" s="48">
        <v>12</v>
      </c>
      <c r="O63" s="48">
        <v>13</v>
      </c>
      <c r="P63" s="48">
        <v>14</v>
      </c>
      <c r="Q63" s="48">
        <v>15</v>
      </c>
      <c r="R63" s="48">
        <v>16</v>
      </c>
      <c r="S63" s="48">
        <v>17</v>
      </c>
      <c r="T63" s="48">
        <v>18</v>
      </c>
      <c r="U63" s="48">
        <v>19</v>
      </c>
      <c r="V63" s="49">
        <v>20</v>
      </c>
    </row>
    <row r="64" spans="1:22" s="14" customFormat="1">
      <c r="A64" s="95">
        <v>1</v>
      </c>
      <c r="B64" s="86" t="s">
        <v>46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500000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</row>
    <row r="65" spans="1:22" s="14" customFormat="1">
      <c r="A65" s="95">
        <v>2</v>
      </c>
      <c r="B65" s="86" t="s">
        <v>49</v>
      </c>
      <c r="C65" s="88">
        <v>2000</v>
      </c>
      <c r="D65" s="88">
        <v>2000</v>
      </c>
      <c r="E65" s="88">
        <v>2000</v>
      </c>
      <c r="F65" s="88">
        <v>2000</v>
      </c>
      <c r="G65" s="88">
        <v>2000</v>
      </c>
      <c r="H65" s="88">
        <v>2000</v>
      </c>
      <c r="I65" s="88">
        <v>2000</v>
      </c>
      <c r="J65" s="88">
        <v>2000</v>
      </c>
      <c r="K65" s="88">
        <v>2000</v>
      </c>
      <c r="L65" s="88">
        <v>2000</v>
      </c>
      <c r="M65" s="88">
        <v>2000</v>
      </c>
      <c r="N65" s="88">
        <v>2000</v>
      </c>
      <c r="O65" s="88">
        <v>2000</v>
      </c>
      <c r="P65" s="88">
        <v>2000</v>
      </c>
      <c r="Q65" s="88">
        <v>2000</v>
      </c>
      <c r="R65" s="86"/>
      <c r="S65" s="86"/>
      <c r="T65" s="86"/>
      <c r="U65" s="86"/>
      <c r="V65" s="86"/>
    </row>
    <row r="66" spans="1:22">
      <c r="A66" s="54">
        <v>3</v>
      </c>
      <c r="B66" s="55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</row>
    <row r="67" spans="1:22">
      <c r="A67" s="54">
        <v>4</v>
      </c>
      <c r="B67" s="55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2"/>
    </row>
    <row r="68" spans="1:22">
      <c r="A68" s="54">
        <v>5</v>
      </c>
      <c r="B68" s="55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2"/>
    </row>
    <row r="69" spans="1:22">
      <c r="A69" s="54">
        <v>6</v>
      </c>
      <c r="B69" s="55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2"/>
    </row>
    <row r="70" spans="1:22" ht="23.1" customHeight="1">
      <c r="A70" s="54">
        <v>7</v>
      </c>
      <c r="B70" s="55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2"/>
    </row>
    <row r="71" spans="1:22">
      <c r="A71" s="54">
        <v>8</v>
      </c>
      <c r="B71" s="55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2"/>
    </row>
    <row r="72" spans="1:22">
      <c r="A72" s="54">
        <v>9</v>
      </c>
      <c r="B72" s="55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</row>
    <row r="73" spans="1:22">
      <c r="A73" s="54">
        <v>10</v>
      </c>
      <c r="B73" s="5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/>
    </row>
    <row r="74" spans="1:22" ht="13.2" thickBot="1">
      <c r="A74" s="34"/>
      <c r="B74" s="35" t="s">
        <v>25</v>
      </c>
      <c r="C74" s="36">
        <f>SUM(C64:C73)</f>
        <v>2000</v>
      </c>
      <c r="D74" s="36">
        <f>SUM(D64:D73)</f>
        <v>2000</v>
      </c>
      <c r="E74" s="52"/>
      <c r="F74" s="36">
        <f>SUM(F64:F73)</f>
        <v>2000</v>
      </c>
      <c r="G74" s="52"/>
      <c r="H74" s="36">
        <f>SUM(H64:H73)</f>
        <v>502000</v>
      </c>
      <c r="I74" s="52"/>
      <c r="J74" s="36">
        <f>SUM(J64:J73)</f>
        <v>2000</v>
      </c>
      <c r="K74" s="52"/>
      <c r="L74" s="36">
        <f>SUM(L64:L73)</f>
        <v>2000</v>
      </c>
      <c r="M74" s="52"/>
      <c r="N74" s="36">
        <f>SUM(N64:N73)</f>
        <v>2000</v>
      </c>
      <c r="O74" s="52"/>
      <c r="P74" s="36">
        <f>SUM(P64:P73)</f>
        <v>2000</v>
      </c>
      <c r="Q74" s="52"/>
      <c r="R74" s="36">
        <f>SUM(R64:R73)</f>
        <v>0</v>
      </c>
      <c r="S74" s="52"/>
      <c r="T74" s="36">
        <f>SUM(T64:T73)</f>
        <v>0</v>
      </c>
      <c r="U74" s="52"/>
      <c r="V74" s="37">
        <f>SUM(V64:V73)</f>
        <v>0</v>
      </c>
    </row>
    <row r="76" spans="1:22" ht="13.2" thickBot="1"/>
    <row r="77" spans="1:22" ht="22.2">
      <c r="A77" s="137" t="s">
        <v>56</v>
      </c>
      <c r="B77" s="138"/>
      <c r="C77" s="138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</row>
    <row r="78" spans="1:22" ht="18" thickBot="1">
      <c r="A78" s="46" t="s">
        <v>31</v>
      </c>
      <c r="B78" s="35" t="s">
        <v>22</v>
      </c>
      <c r="C78" s="47" t="s">
        <v>34</v>
      </c>
      <c r="D78" s="48">
        <v>2</v>
      </c>
      <c r="E78" s="48">
        <v>3</v>
      </c>
      <c r="F78" s="48">
        <v>4</v>
      </c>
      <c r="G78" s="48">
        <v>5</v>
      </c>
      <c r="H78" s="48">
        <v>6</v>
      </c>
      <c r="I78" s="48">
        <v>7</v>
      </c>
      <c r="J78" s="48">
        <v>8</v>
      </c>
      <c r="K78" s="48">
        <v>9</v>
      </c>
      <c r="L78" s="48">
        <v>10</v>
      </c>
      <c r="M78" s="48">
        <v>11</v>
      </c>
      <c r="N78" s="48">
        <v>12</v>
      </c>
      <c r="O78" s="48">
        <v>13</v>
      </c>
      <c r="P78" s="48">
        <v>14</v>
      </c>
      <c r="Q78" s="48">
        <v>15</v>
      </c>
      <c r="R78" s="48">
        <v>16</v>
      </c>
      <c r="S78" s="48">
        <v>17</v>
      </c>
      <c r="T78" s="48">
        <v>18</v>
      </c>
      <c r="U78" s="48">
        <v>19</v>
      </c>
      <c r="V78" s="49">
        <v>20</v>
      </c>
    </row>
    <row r="79" spans="1:22">
      <c r="A79" s="95">
        <v>1</v>
      </c>
      <c r="B79" s="86" t="s">
        <v>46</v>
      </c>
      <c r="C79" s="88">
        <v>0</v>
      </c>
      <c r="D79" s="88">
        <v>0</v>
      </c>
      <c r="E79" s="88">
        <v>0</v>
      </c>
      <c r="F79" s="88">
        <v>0</v>
      </c>
      <c r="G79" s="88">
        <v>0</v>
      </c>
      <c r="H79" s="88">
        <v>500000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</row>
    <row r="80" spans="1:22">
      <c r="A80" s="95">
        <v>2</v>
      </c>
      <c r="B80" s="86" t="s">
        <v>49</v>
      </c>
      <c r="C80" s="88">
        <v>2000</v>
      </c>
      <c r="D80" s="88">
        <v>2000</v>
      </c>
      <c r="E80" s="88">
        <v>2000</v>
      </c>
      <c r="F80" s="88">
        <v>2000</v>
      </c>
      <c r="G80" s="88">
        <v>2000</v>
      </c>
      <c r="H80" s="88">
        <v>2000</v>
      </c>
      <c r="I80" s="88">
        <v>2000</v>
      </c>
      <c r="J80" s="88">
        <v>2000</v>
      </c>
      <c r="K80" s="88">
        <v>2000</v>
      </c>
      <c r="L80" s="88">
        <v>2000</v>
      </c>
      <c r="M80" s="88">
        <v>2000</v>
      </c>
      <c r="N80" s="88">
        <v>2000</v>
      </c>
      <c r="O80" s="88">
        <v>2000</v>
      </c>
      <c r="P80" s="88">
        <v>2000</v>
      </c>
      <c r="Q80" s="88">
        <v>2000</v>
      </c>
      <c r="R80" s="86"/>
      <c r="S80" s="86"/>
      <c r="T80" s="86"/>
      <c r="U80" s="86"/>
      <c r="V80" s="86"/>
    </row>
    <row r="81" spans="1:22">
      <c r="A81" s="54">
        <v>3</v>
      </c>
      <c r="B81" s="55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</row>
    <row r="82" spans="1:22">
      <c r="A82" s="54">
        <v>4</v>
      </c>
      <c r="B82" s="55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</row>
    <row r="83" spans="1:22">
      <c r="A83" s="54">
        <v>5</v>
      </c>
      <c r="B83" s="55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2"/>
    </row>
    <row r="84" spans="1:22">
      <c r="A84" s="54">
        <v>6</v>
      </c>
      <c r="B84" s="55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2"/>
    </row>
    <row r="85" spans="1:22">
      <c r="A85" s="54">
        <v>7</v>
      </c>
      <c r="B85" s="55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2"/>
    </row>
    <row r="86" spans="1:22">
      <c r="A86" s="54">
        <v>8</v>
      </c>
      <c r="B86" s="55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2"/>
    </row>
    <row r="87" spans="1:22">
      <c r="A87" s="54">
        <v>9</v>
      </c>
      <c r="B87" s="55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</row>
    <row r="88" spans="1:22">
      <c r="A88" s="54">
        <v>10</v>
      </c>
      <c r="B88" s="55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2"/>
    </row>
    <row r="89" spans="1:22" ht="13.2" thickBot="1">
      <c r="A89" s="34"/>
      <c r="B89" s="35" t="s">
        <v>25</v>
      </c>
      <c r="C89" s="36">
        <f>SUM(C79:C88)</f>
        <v>2000</v>
      </c>
      <c r="D89" s="36">
        <f>SUM(D79:D88)</f>
        <v>2000</v>
      </c>
      <c r="E89" s="52"/>
      <c r="F89" s="36">
        <f>SUM(F79:F88)</f>
        <v>2000</v>
      </c>
      <c r="G89" s="52"/>
      <c r="H89" s="36">
        <f>SUM(H79:H88)</f>
        <v>502000</v>
      </c>
      <c r="I89" s="52"/>
      <c r="J89" s="36">
        <f>SUM(J79:J88)</f>
        <v>2000</v>
      </c>
      <c r="K89" s="52"/>
      <c r="L89" s="36">
        <f>SUM(L79:L88)</f>
        <v>2000</v>
      </c>
      <c r="M89" s="52"/>
      <c r="N89" s="36">
        <f>SUM(N79:N88)</f>
        <v>2000</v>
      </c>
      <c r="O89" s="52"/>
      <c r="P89" s="36">
        <f>SUM(P79:P88)</f>
        <v>2000</v>
      </c>
      <c r="Q89" s="52"/>
      <c r="R89" s="36">
        <f>SUM(R79:R88)</f>
        <v>0</v>
      </c>
      <c r="S89" s="52"/>
      <c r="T89" s="36">
        <f>SUM(T79:T88)</f>
        <v>0</v>
      </c>
      <c r="U89" s="52"/>
      <c r="V89" s="37">
        <f>SUM(V79:V88)</f>
        <v>0</v>
      </c>
    </row>
    <row r="91" spans="1:22" ht="13.2" thickBot="1"/>
    <row r="92" spans="1:22" ht="22.5" customHeight="1" thickBot="1">
      <c r="A92" s="130" t="s">
        <v>39</v>
      </c>
      <c r="B92" s="131"/>
      <c r="C92" s="13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3"/>
    </row>
    <row r="93" spans="1:22" ht="18" thickBot="1">
      <c r="A93" s="46" t="s">
        <v>31</v>
      </c>
      <c r="B93" s="35" t="s">
        <v>22</v>
      </c>
      <c r="C93" s="47" t="s">
        <v>34</v>
      </c>
      <c r="D93" s="47">
        <v>2</v>
      </c>
      <c r="E93" s="47">
        <v>3</v>
      </c>
      <c r="F93" s="47">
        <v>4</v>
      </c>
      <c r="G93" s="47">
        <v>5</v>
      </c>
      <c r="H93" s="47">
        <v>6</v>
      </c>
      <c r="I93" s="47">
        <v>7</v>
      </c>
      <c r="J93" s="47">
        <v>8</v>
      </c>
      <c r="K93" s="47">
        <v>9</v>
      </c>
      <c r="L93" s="47">
        <v>10</v>
      </c>
      <c r="M93" s="47">
        <v>11</v>
      </c>
      <c r="N93" s="47">
        <v>12</v>
      </c>
      <c r="O93" s="47">
        <v>13</v>
      </c>
      <c r="P93" s="47">
        <v>14</v>
      </c>
      <c r="Q93" s="47">
        <v>15</v>
      </c>
      <c r="R93" s="47">
        <v>16</v>
      </c>
      <c r="S93" s="47">
        <v>17</v>
      </c>
      <c r="T93" s="47">
        <v>18</v>
      </c>
      <c r="U93" s="47">
        <v>19</v>
      </c>
      <c r="V93" s="81">
        <v>20</v>
      </c>
    </row>
    <row r="94" spans="1:22">
      <c r="A94" s="95">
        <v>1</v>
      </c>
      <c r="B94" s="86" t="s">
        <v>46</v>
      </c>
      <c r="C94" s="53">
        <f>C35+C49+C64</f>
        <v>100000</v>
      </c>
      <c r="D94" s="53">
        <f>D35+D49+D64</f>
        <v>101940</v>
      </c>
      <c r="E94" s="53">
        <f>E35+E49+E64</f>
        <v>103918.8</v>
      </c>
      <c r="F94" s="53">
        <f>F35+F49+F64</f>
        <v>105937.17600000001</v>
      </c>
      <c r="G94" s="53">
        <f>G35+G49+G64</f>
        <v>107995.91952000001</v>
      </c>
      <c r="H94" s="53">
        <f>H35+H49+H64</f>
        <v>610095.83791040001</v>
      </c>
      <c r="I94" s="53">
        <f>I35+I49+I64</f>
        <v>112237.75466860802</v>
      </c>
      <c r="J94" s="53">
        <f>J35+J49+J64</f>
        <v>114422.50976198018</v>
      </c>
      <c r="K94" s="53">
        <f>K35+K49+K64</f>
        <v>116650.95995721979</v>
      </c>
      <c r="L94" s="53">
        <f>L35+L49+L64</f>
        <v>118923.97915636419</v>
      </c>
      <c r="M94" s="53">
        <f>M35+M49+M64</f>
        <v>121242.45873949149</v>
      </c>
      <c r="N94" s="53">
        <f>N35+N49+N64</f>
        <v>123607.30791428132</v>
      </c>
      <c r="O94" s="53">
        <f>O35+O49+O64</f>
        <v>126019.45407256695</v>
      </c>
      <c r="P94" s="53">
        <f>P35+P49+P64</f>
        <v>128479.84315401829</v>
      </c>
      <c r="Q94" s="53">
        <f>Q35+Q49+Q64</f>
        <v>130989.44001709866</v>
      </c>
      <c r="R94" s="53">
        <f>R35+R49+R64</f>
        <v>133549.22881744063</v>
      </c>
      <c r="S94" s="53">
        <f>S35+S49+S64</f>
        <v>136160.21339378945</v>
      </c>
      <c r="T94" s="53">
        <f>T35+T49+T64</f>
        <v>138823.41766166524</v>
      </c>
      <c r="U94" s="53">
        <f>U35+U49+U64</f>
        <v>141539.88601489854</v>
      </c>
      <c r="V94" s="76">
        <f>V35+V49+V64</f>
        <v>144310.68373519651</v>
      </c>
    </row>
    <row r="95" spans="1:22">
      <c r="A95" s="95">
        <v>2</v>
      </c>
      <c r="B95" s="86" t="s">
        <v>49</v>
      </c>
      <c r="C95" s="57">
        <f>C36+C50+C65</f>
        <v>5200</v>
      </c>
      <c r="D95" s="57">
        <f>D36+D50+D65</f>
        <v>5284</v>
      </c>
      <c r="E95" s="57">
        <f>E36+E50+E65</f>
        <v>5369.68</v>
      </c>
      <c r="F95" s="57">
        <f>F36+F50+F65</f>
        <v>5457.0736000000006</v>
      </c>
      <c r="G95" s="57">
        <f>G36+G50+G65</f>
        <v>5546.2150720000009</v>
      </c>
      <c r="H95" s="57">
        <f>H36+H50+H65</f>
        <v>5637.1393734400008</v>
      </c>
      <c r="I95" s="57">
        <f>I36+I50+I65</f>
        <v>5729.8821609088009</v>
      </c>
      <c r="J95" s="57">
        <f>J36+J50+J65</f>
        <v>5824.4798041269769</v>
      </c>
      <c r="K95" s="57">
        <f>K36+K50+K65</f>
        <v>5920.9694002095166</v>
      </c>
      <c r="L95" s="57">
        <f>L36+L50+L65</f>
        <v>6019.3887882137069</v>
      </c>
      <c r="M95" s="57">
        <f>M36+M50+M65</f>
        <v>6119.7765639779809</v>
      </c>
      <c r="N95" s="57">
        <f>N36+N50+N65</f>
        <v>6222.1720952575406</v>
      </c>
      <c r="O95" s="57">
        <f>O36+O50+O65</f>
        <v>6326.6155371626919</v>
      </c>
      <c r="P95" s="57">
        <f>P36+P50+P65</f>
        <v>6433.147847905946</v>
      </c>
      <c r="Q95" s="57">
        <f>Q36+Q50+Q65</f>
        <v>6541.8108048640652</v>
      </c>
      <c r="R95" s="57">
        <f>R36+R50+R65</f>
        <v>0</v>
      </c>
      <c r="S95" s="57">
        <f>S36+S50+S65</f>
        <v>0</v>
      </c>
      <c r="T95" s="57">
        <f>T36+T50+T65</f>
        <v>0</v>
      </c>
      <c r="U95" s="57">
        <f>U36+U50+U65</f>
        <v>0</v>
      </c>
      <c r="V95" s="66">
        <f>V36+V50+V65</f>
        <v>0</v>
      </c>
    </row>
    <row r="96" spans="1:22">
      <c r="A96" s="54">
        <v>3</v>
      </c>
      <c r="B96" s="55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66"/>
    </row>
    <row r="97" spans="1:22">
      <c r="A97" s="54">
        <v>4</v>
      </c>
      <c r="B97" s="55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66"/>
    </row>
    <row r="98" spans="1:22">
      <c r="A98" s="54">
        <v>5</v>
      </c>
      <c r="B98" s="55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66"/>
    </row>
    <row r="99" spans="1:22">
      <c r="A99" s="54">
        <v>6</v>
      </c>
      <c r="B99" s="55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66"/>
    </row>
    <row r="100" spans="1:22" ht="23.1" customHeight="1">
      <c r="A100" s="54">
        <v>7</v>
      </c>
      <c r="B100" s="55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66"/>
    </row>
    <row r="101" spans="1:22">
      <c r="A101" s="54">
        <v>8</v>
      </c>
      <c r="B101" s="55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66"/>
    </row>
    <row r="102" spans="1:22">
      <c r="A102" s="54">
        <v>9</v>
      </c>
      <c r="B102" s="55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66"/>
    </row>
    <row r="103" spans="1:22">
      <c r="A103" s="54">
        <v>10</v>
      </c>
      <c r="B103" s="68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80"/>
    </row>
    <row r="104" spans="1:22" ht="13.2" thickBot="1">
      <c r="A104" s="34"/>
      <c r="B104" s="35" t="s">
        <v>25</v>
      </c>
      <c r="C104" s="36">
        <f>SUM(C94:C103)</f>
        <v>105200</v>
      </c>
      <c r="D104" s="36">
        <f t="shared" ref="D104:V104" si="14">SUM(D94:D103)</f>
        <v>107224</v>
      </c>
      <c r="E104" s="36">
        <f t="shared" si="14"/>
        <v>109288.48000000001</v>
      </c>
      <c r="F104" s="36">
        <f t="shared" si="14"/>
        <v>111394.24960000001</v>
      </c>
      <c r="G104" s="36">
        <f t="shared" si="14"/>
        <v>113542.13459200002</v>
      </c>
      <c r="H104" s="36">
        <f t="shared" si="14"/>
        <v>615732.97728383995</v>
      </c>
      <c r="I104" s="36">
        <f t="shared" si="14"/>
        <v>117967.63682951682</v>
      </c>
      <c r="J104" s="36">
        <f t="shared" si="14"/>
        <v>120246.98956610716</v>
      </c>
      <c r="K104" s="36">
        <f t="shared" si="14"/>
        <v>122571.92935742931</v>
      </c>
      <c r="L104" s="36">
        <f>SUM(L94:L103)</f>
        <v>124943.3679445779</v>
      </c>
      <c r="M104" s="36">
        <f t="shared" si="14"/>
        <v>127362.23530346947</v>
      </c>
      <c r="N104" s="36">
        <f t="shared" si="14"/>
        <v>129829.48000953886</v>
      </c>
      <c r="O104" s="36">
        <f t="shared" si="14"/>
        <v>132346.06960972963</v>
      </c>
      <c r="P104" s="36">
        <f t="shared" si="14"/>
        <v>134912.99100192424</v>
      </c>
      <c r="Q104" s="36">
        <f t="shared" si="14"/>
        <v>137531.25082196272</v>
      </c>
      <c r="R104" s="36">
        <f t="shared" si="14"/>
        <v>133549.22881744063</v>
      </c>
      <c r="S104" s="36">
        <f t="shared" si="14"/>
        <v>136160.21339378945</v>
      </c>
      <c r="T104" s="36">
        <f t="shared" si="14"/>
        <v>138823.41766166524</v>
      </c>
      <c r="U104" s="36">
        <f t="shared" si="14"/>
        <v>141539.88601489854</v>
      </c>
      <c r="V104" s="37">
        <f t="shared" si="14"/>
        <v>144310.68373519651</v>
      </c>
    </row>
    <row r="108" spans="1:22">
      <c r="C108" s="17"/>
    </row>
    <row r="113" spans="1:8">
      <c r="B113" s="118"/>
      <c r="C113" s="119"/>
      <c r="D113" s="24"/>
      <c r="F113" s="30"/>
      <c r="H113" s="11"/>
    </row>
    <row r="114" spans="1:8">
      <c r="B114" s="118"/>
      <c r="C114" s="119"/>
      <c r="F114" s="30"/>
      <c r="H114" s="11"/>
    </row>
    <row r="115" spans="1:8">
      <c r="B115" s="120"/>
      <c r="C115" s="121"/>
      <c r="D115" s="25"/>
      <c r="E115" s="14"/>
      <c r="F115" s="30"/>
      <c r="H115" s="11"/>
    </row>
    <row r="116" spans="1:8">
      <c r="B116" s="118"/>
      <c r="C116" s="119"/>
      <c r="F116" s="30"/>
      <c r="H116" s="11"/>
    </row>
    <row r="117" spans="1:8">
      <c r="B117" s="118"/>
      <c r="C117" s="122"/>
      <c r="D117" s="23"/>
      <c r="F117" s="30"/>
      <c r="H117" s="11"/>
    </row>
    <row r="118" spans="1:8">
      <c r="B118" s="118"/>
      <c r="C118" s="123"/>
      <c r="D118" s="14"/>
    </row>
    <row r="119" spans="1:8">
      <c r="B119" s="118"/>
      <c r="C119" s="118"/>
    </row>
    <row r="121" spans="1:8">
      <c r="B121" s="18"/>
      <c r="C121" s="19"/>
      <c r="D121" s="19"/>
    </row>
    <row r="122" spans="1:8">
      <c r="A122" s="14"/>
      <c r="B122" s="1"/>
      <c r="D122" s="20"/>
    </row>
    <row r="123" spans="1:8">
      <c r="A123" s="14"/>
      <c r="B123" s="18"/>
      <c r="C123" s="16"/>
      <c r="D123" s="16"/>
    </row>
    <row r="124" spans="1:8">
      <c r="A124" s="14"/>
      <c r="B124" s="18"/>
      <c r="C124" s="16"/>
      <c r="D124" s="16"/>
      <c r="E124" s="15"/>
      <c r="F124" s="16"/>
    </row>
    <row r="125" spans="1:8">
      <c r="A125" s="14"/>
      <c r="B125" s="18"/>
      <c r="C125" s="16"/>
      <c r="D125" s="14"/>
    </row>
    <row r="126" spans="1:8">
      <c r="A126" s="14"/>
      <c r="B126" s="18"/>
      <c r="C126" s="21"/>
      <c r="D126" s="28"/>
    </row>
    <row r="127" spans="1:8">
      <c r="C127" s="26"/>
    </row>
    <row r="128" spans="1:8">
      <c r="C128" s="27"/>
    </row>
    <row r="130" spans="3:3">
      <c r="C130" s="29"/>
    </row>
    <row r="131" spans="3:3">
      <c r="C131" s="29"/>
    </row>
  </sheetData>
  <mergeCells count="13">
    <mergeCell ref="N8:S8"/>
    <mergeCell ref="I19:N19"/>
    <mergeCell ref="O19:T19"/>
    <mergeCell ref="A62:C62"/>
    <mergeCell ref="A47:C47"/>
    <mergeCell ref="A12:B12"/>
    <mergeCell ref="A19:C19"/>
    <mergeCell ref="A7:C7"/>
    <mergeCell ref="B8:G8"/>
    <mergeCell ref="H8:M8"/>
    <mergeCell ref="A92:C92"/>
    <mergeCell ref="A33:C33"/>
    <mergeCell ref="A77:C77"/>
  </mergeCells>
  <phoneticPr fontId="5" type="noConversion"/>
  <pageMargins left="0.75" right="0.75" top="1" bottom="1" header="0.5" footer="0.5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0528D9C76694186A45C3DFAA50692" ma:contentTypeVersion="12" ma:contentTypeDescription="Create a new document." ma:contentTypeScope="" ma:versionID="ca4925b77df5c0c0b12d2e730af157ee">
  <xsd:schema xmlns:xsd="http://www.w3.org/2001/XMLSchema" xmlns:xs="http://www.w3.org/2001/XMLSchema" xmlns:p="http://schemas.microsoft.com/office/2006/metadata/properties" xmlns:ns2="e83c01e8-a23d-45d8-ae82-747b922b5405" xmlns:ns3="004bb4ba-97e9-4a62-8271-5f06f0ec532a" targetNamespace="http://schemas.microsoft.com/office/2006/metadata/properties" ma:root="true" ma:fieldsID="4b540a411d784dd5c150581d14865bd9" ns2:_="" ns3:_="">
    <xsd:import namespace="e83c01e8-a23d-45d8-ae82-747b922b5405"/>
    <xsd:import namespace="004bb4ba-97e9-4a62-8271-5f06f0ec532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c01e8-a23d-45d8-ae82-747b922b54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bb4ba-97e9-4a62-8271-5f06f0ec5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F99A48-2C9E-40EF-B650-7A15BE7C922F}"/>
</file>

<file path=customXml/itemProps2.xml><?xml version="1.0" encoding="utf-8"?>
<ds:datastoreItem xmlns:ds="http://schemas.openxmlformats.org/officeDocument/2006/customXml" ds:itemID="{B49AFE71-D57A-47E2-A086-3858CF130033}"/>
</file>

<file path=customXml/itemProps3.xml><?xml version="1.0" encoding="utf-8"?>
<ds:datastoreItem xmlns:ds="http://schemas.openxmlformats.org/officeDocument/2006/customXml" ds:itemID="{90555830-83A0-4807-9385-6F5C2F5B7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Saving Summary</vt:lpstr>
      <vt:lpstr>'Project Saving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Clune</dc:creator>
  <cp:lastModifiedBy>Upasana Kaku</cp:lastModifiedBy>
  <cp:lastPrinted>2015-05-18T20:11:35Z</cp:lastPrinted>
  <dcterms:created xsi:type="dcterms:W3CDTF">2013-12-03T20:59:59Z</dcterms:created>
  <dcterms:modified xsi:type="dcterms:W3CDTF">2019-04-17T18:03:18Z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0x0101002790528D9C76694186A45C3DFAA50692</vt:lpwstr>
  </property>
</Properties>
</file>